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xr:revisionPtr revIDLastSave="0" documentId="8_{96411365-5B81-41BC-A4F6-A32A149DC0A7}" xr6:coauthVersionLast="45" xr6:coauthVersionMax="45" xr10:uidLastSave="{00000000-0000-0000-0000-000000000000}"/>
  <bookViews>
    <workbookView xWindow="28690" yWindow="-110" windowWidth="20380" windowHeight="12220" tabRatio="727" xr2:uid="{00000000-000D-0000-FFFF-FFFF00000000}"/>
  </bookViews>
  <sheets>
    <sheet name="eGOV" sheetId="4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eGOV!$A$1:$F$17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8" l="1"/>
  <c r="C16" i="48"/>
  <c r="B16" i="48"/>
  <c r="D15" i="48"/>
  <c r="F14" i="48"/>
  <c r="D14" i="48"/>
  <c r="F13" i="48"/>
  <c r="D13" i="48"/>
  <c r="F12" i="48"/>
  <c r="D12" i="48"/>
  <c r="F11" i="48"/>
  <c r="D11" i="48"/>
  <c r="D10" i="48"/>
  <c r="D9" i="48"/>
  <c r="D8" i="48"/>
  <c r="D7" i="48"/>
  <c r="F6" i="48"/>
  <c r="D6" i="48"/>
  <c r="D5" i="48"/>
  <c r="F4" i="48"/>
  <c r="F16" i="48" s="1"/>
  <c r="D4" i="48"/>
  <c r="D16" i="48" s="1"/>
</calcChain>
</file>

<file path=xl/sharedStrings.xml><?xml version="1.0" encoding="utf-8"?>
<sst xmlns="http://schemas.openxmlformats.org/spreadsheetml/2006/main" count="23" uniqueCount="23">
  <si>
    <t>AOAM</t>
  </si>
  <si>
    <t>Grants.gov</t>
  </si>
  <si>
    <t>Human Resources Management LoB</t>
  </si>
  <si>
    <t>Financial Management LoB</t>
  </si>
  <si>
    <t>Budget Formulation/Execution LoB</t>
  </si>
  <si>
    <t>Total</t>
  </si>
  <si>
    <t>R&amp;RA</t>
  </si>
  <si>
    <t>Initiative</t>
  </si>
  <si>
    <t>Agency Contributions</t>
  </si>
  <si>
    <t>NSF Total</t>
  </si>
  <si>
    <t>Appropriations Account</t>
  </si>
  <si>
    <t>E-Travel</t>
  </si>
  <si>
    <t>Geospatial LoB</t>
  </si>
  <si>
    <t>E-Training</t>
  </si>
  <si>
    <t>E-Rulemaking</t>
  </si>
  <si>
    <t>E-Payroll (incl. Shared Services)</t>
  </si>
  <si>
    <t>Agency
Svc. Fees</t>
  </si>
  <si>
    <t>USA Jobs</t>
  </si>
  <si>
    <t>E-Human Resource Integration</t>
  </si>
  <si>
    <t>FY 2021</t>
  </si>
  <si>
    <t>NSF FY 2021 Estimated Funding for E-Government Initiatives</t>
  </si>
  <si>
    <t>Integrated Acquisition Environment (IAE)</t>
  </si>
  <si>
    <t>LoB: Line-of-Business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</si>
</sst>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&quot;$&quot;#,##0"/>
    <numFmt numFmtId="168" formatCode="##,#00.00;\-#,##0.00;&quot;-&quot;??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4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6" applyNumberFormat="0" applyAlignment="0" applyProtection="0"/>
    <xf numFmtId="165" fontId="34" fillId="29" borderId="27" applyNumberFormat="0" applyAlignment="0" applyProtection="0"/>
    <xf numFmtId="165" fontId="35" fillId="29" borderId="26" applyNumberFormat="0" applyAlignment="0" applyProtection="0"/>
    <xf numFmtId="165" fontId="36" fillId="0" borderId="28" applyNumberFormat="0" applyFill="0" applyAlignment="0" applyProtection="0"/>
    <xf numFmtId="165" fontId="37" fillId="30" borderId="29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31">
      <alignment horizontal="right"/>
    </xf>
    <xf numFmtId="165" fontId="43" fillId="55" borderId="31">
      <alignment horizontal="right"/>
    </xf>
    <xf numFmtId="3" fontId="9" fillId="55" borderId="31">
      <alignment horizontal="right"/>
    </xf>
    <xf numFmtId="3" fontId="9" fillId="55" borderId="31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32">
      <alignment horizontal="center" vertical="center"/>
    </xf>
    <xf numFmtId="49" fontId="23" fillId="58" borderId="35">
      <alignment horizontal="center" vertical="center"/>
    </xf>
    <xf numFmtId="165" fontId="45" fillId="0" borderId="22">
      <alignment horizontal="center" vertical="center"/>
    </xf>
    <xf numFmtId="165" fontId="46" fillId="59" borderId="36">
      <alignment horizontal="center" vertical="center" textRotation="90" wrapText="1"/>
    </xf>
    <xf numFmtId="165" fontId="47" fillId="0" borderId="33">
      <alignment horizontal="left" wrapText="1"/>
    </xf>
    <xf numFmtId="165" fontId="47" fillId="0" borderId="33">
      <alignment horizontal="left" wrapText="1"/>
    </xf>
    <xf numFmtId="165" fontId="47" fillId="58" borderId="33">
      <alignment horizontal="left" wrapText="1"/>
    </xf>
    <xf numFmtId="165" fontId="47" fillId="58" borderId="33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34">
      <alignment horizontal="center" vertical="center"/>
    </xf>
    <xf numFmtId="165" fontId="49" fillId="58" borderId="35">
      <alignment horizontal="center" vertical="center"/>
    </xf>
    <xf numFmtId="165" fontId="50" fillId="0" borderId="0">
      <alignment horizontal="left" vertical="top" wrapText="1"/>
    </xf>
    <xf numFmtId="165" fontId="51" fillId="56" borderId="37">
      <alignment horizontal="left" vertical="top" wrapText="1" indent="8"/>
    </xf>
    <xf numFmtId="165" fontId="49" fillId="0" borderId="0">
      <alignment horizontal="left" indent="5"/>
    </xf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9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4" applyNumberFormat="0" applyFont="0" applyAlignment="0" applyProtection="0"/>
    <xf numFmtId="165" fontId="61" fillId="0" borderId="23" applyNumberFormat="0" applyFill="0" applyAlignment="0" applyProtection="0"/>
    <xf numFmtId="165" fontId="62" fillId="0" borderId="24" applyNumberFormat="0" applyFill="0" applyAlignment="0" applyProtection="0"/>
    <xf numFmtId="165" fontId="63" fillId="0" borderId="25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26" applyNumberFormat="0" applyAlignment="0" applyProtection="0"/>
    <xf numFmtId="165" fontId="68" fillId="29" borderId="27" applyNumberFormat="0" applyAlignment="0" applyProtection="0"/>
    <xf numFmtId="165" fontId="69" fillId="29" borderId="26" applyNumberFormat="0" applyAlignment="0" applyProtection="0"/>
    <xf numFmtId="165" fontId="70" fillId="0" borderId="28" applyNumberFormat="0" applyFill="0" applyAlignment="0" applyProtection="0"/>
    <xf numFmtId="165" fontId="71" fillId="30" borderId="29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30" applyNumberFormat="0" applyFill="0" applyAlignment="0" applyProtection="0"/>
    <xf numFmtId="165" fontId="74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6" applyNumberFormat="0" applyAlignment="0" applyProtection="0"/>
    <xf numFmtId="165" fontId="34" fillId="29" borderId="27" applyNumberFormat="0" applyAlignment="0" applyProtection="0"/>
    <xf numFmtId="165" fontId="35" fillId="29" borderId="26" applyNumberFormat="0" applyAlignment="0" applyProtection="0"/>
    <xf numFmtId="165" fontId="36" fillId="0" borderId="28" applyNumberFormat="0" applyFill="0" applyAlignment="0" applyProtection="0"/>
    <xf numFmtId="165" fontId="37" fillId="30" borderId="29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38">
    <xf numFmtId="165" fontId="0" fillId="0" borderId="0" xfId="0"/>
    <xf numFmtId="165" fontId="56" fillId="0" borderId="0" xfId="0" applyFont="1"/>
    <xf numFmtId="165" fontId="57" fillId="0" borderId="0" xfId="0" applyFont="1" applyAlignment="1">
      <alignment vertical="top"/>
    </xf>
    <xf numFmtId="166" fontId="57" fillId="0" borderId="0" xfId="6080" applyNumberFormat="1" applyFont="1"/>
    <xf numFmtId="165" fontId="57" fillId="0" borderId="0" xfId="0" applyFont="1"/>
    <xf numFmtId="3" fontId="57" fillId="0" borderId="0" xfId="0" applyNumberFormat="1" applyFont="1"/>
    <xf numFmtId="167" fontId="57" fillId="0" borderId="0" xfId="0" applyNumberFormat="1" applyFont="1"/>
    <xf numFmtId="3" fontId="57" fillId="0" borderId="0" xfId="0" applyNumberFormat="1" applyFont="1" applyAlignment="1">
      <alignment vertical="top"/>
    </xf>
    <xf numFmtId="167" fontId="57" fillId="0" borderId="0" xfId="0" applyNumberFormat="1" applyFont="1" applyAlignment="1">
      <alignment vertical="top"/>
    </xf>
    <xf numFmtId="165" fontId="58" fillId="0" borderId="0" xfId="0" applyFont="1" applyAlignment="1">
      <alignment vertical="top"/>
    </xf>
    <xf numFmtId="165" fontId="3" fillId="0" borderId="2" xfId="0" applyFont="1" applyBorder="1" applyAlignment="1">
      <alignment horizontal="right"/>
    </xf>
    <xf numFmtId="165" fontId="25" fillId="0" borderId="2" xfId="0" applyFont="1" applyBorder="1" applyAlignment="1">
      <alignment horizontal="right" wrapText="1"/>
    </xf>
    <xf numFmtId="165" fontId="3" fillId="0" borderId="21" xfId="0" applyFont="1" applyBorder="1" applyAlignment="1">
      <alignment horizontal="right"/>
    </xf>
    <xf numFmtId="165" fontId="3" fillId="0" borderId="5" xfId="0" applyFont="1" applyBorder="1" applyAlignment="1">
      <alignment horizontal="right"/>
    </xf>
    <xf numFmtId="168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/>
    <xf numFmtId="3" fontId="25" fillId="0" borderId="20" xfId="0" applyNumberFormat="1" applyFont="1" applyFill="1" applyBorder="1"/>
    <xf numFmtId="3" fontId="25" fillId="0" borderId="0" xfId="0" applyNumberFormat="1" applyFont="1" applyFill="1" applyAlignment="1">
      <alignment vertical="top"/>
    </xf>
    <xf numFmtId="3" fontId="25" fillId="0" borderId="0" xfId="0" applyNumberFormat="1" applyFont="1" applyFill="1" applyBorder="1"/>
    <xf numFmtId="167" fontId="24" fillId="0" borderId="18" xfId="0" applyNumberFormat="1" applyFont="1" applyBorder="1"/>
    <xf numFmtId="167" fontId="24" fillId="0" borderId="17" xfId="0" applyNumberFormat="1" applyFont="1" applyBorder="1"/>
    <xf numFmtId="49" fontId="25" fillId="0" borderId="0" xfId="0" applyNumberFormat="1" applyFont="1"/>
    <xf numFmtId="167" fontId="25" fillId="0" borderId="0" xfId="0" applyNumberFormat="1" applyFont="1" applyFill="1"/>
    <xf numFmtId="49" fontId="25" fillId="0" borderId="0" xfId="0" applyNumberFormat="1" applyFont="1" applyFill="1"/>
    <xf numFmtId="3" fontId="3" fillId="0" borderId="0" xfId="0" applyNumberFormat="1" applyFont="1" applyFill="1"/>
    <xf numFmtId="49" fontId="25" fillId="0" borderId="0" xfId="0" applyNumberFormat="1" applyFont="1" applyFill="1" applyBorder="1"/>
    <xf numFmtId="49" fontId="24" fillId="0" borderId="18" xfId="0" applyNumberFormat="1" applyFont="1" applyBorder="1"/>
    <xf numFmtId="167" fontId="25" fillId="0" borderId="39" xfId="0" applyNumberFormat="1" applyFont="1" applyFill="1" applyBorder="1"/>
    <xf numFmtId="3" fontId="25" fillId="0" borderId="20" xfId="0" applyNumberFormat="1" applyFont="1" applyFill="1" applyBorder="1" applyAlignment="1">
      <alignment vertical="top"/>
    </xf>
    <xf numFmtId="43" fontId="57" fillId="0" borderId="0" xfId="6182" applyFont="1"/>
    <xf numFmtId="49" fontId="25" fillId="0" borderId="0" xfId="0" applyNumberFormat="1" applyFont="1" applyAlignment="1">
      <alignment wrapText="1"/>
    </xf>
    <xf numFmtId="165" fontId="24" fillId="0" borderId="1" xfId="0" applyFont="1" applyBorder="1" applyAlignment="1">
      <alignment horizontal="center"/>
    </xf>
    <xf numFmtId="49" fontId="25" fillId="0" borderId="38" xfId="0" applyNumberFormat="1" applyFont="1" applyBorder="1" applyAlignment="1">
      <alignment horizontal="left" wrapText="1"/>
    </xf>
    <xf numFmtId="49" fontId="25" fillId="0" borderId="2" xfId="0" applyNumberFormat="1" applyFont="1" applyBorder="1" applyAlignment="1">
      <alignment horizontal="left" wrapText="1"/>
    </xf>
    <xf numFmtId="165" fontId="25" fillId="0" borderId="3" xfId="0" applyFont="1" applyBorder="1" applyAlignment="1">
      <alignment horizontal="center" wrapText="1"/>
    </xf>
    <xf numFmtId="165" fontId="25" fillId="0" borderId="19" xfId="0" applyFont="1" applyBorder="1" applyAlignment="1">
      <alignment horizontal="center" wrapText="1"/>
    </xf>
    <xf numFmtId="165" fontId="3" fillId="0" borderId="3" xfId="0" applyFont="1" applyBorder="1" applyAlignment="1">
      <alignment horizontal="center" wrapText="1"/>
    </xf>
    <xf numFmtId="165" fontId="57" fillId="0" borderId="38" xfId="0" applyFont="1" applyBorder="1" applyAlignment="1">
      <alignment horizontal="left" vertical="top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9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90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6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7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8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9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3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6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2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4" xr:uid="{00000000-0005-0000-0000-00009B110000}"/>
    <cellStyle name="Normal 63" xfId="6183" xr:uid="{00000000-0005-0000-0000-00009C110000}"/>
    <cellStyle name="Normal 64" xfId="6225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4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5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200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8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66FFCC"/>
      <color rgb="FFFF99CC"/>
      <color rgb="FFCCCCFF"/>
      <color rgb="FFFFFF66"/>
      <color rgb="FFCCE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8"/>
  <sheetViews>
    <sheetView showGridLines="0" tabSelected="1" zoomScale="97" workbookViewId="0">
      <selection activeCell="B7" sqref="B7"/>
    </sheetView>
  </sheetViews>
  <sheetFormatPr defaultColWidth="8.7265625" defaultRowHeight="14" x14ac:dyDescent="0.3"/>
  <cols>
    <col min="1" max="1" width="35.54296875" style="1" customWidth="1"/>
    <col min="2" max="2" width="12.81640625" style="1" customWidth="1"/>
    <col min="3" max="6" width="10.26953125" style="1" customWidth="1"/>
    <col min="7" max="7" width="9.26953125" style="1" bestFit="1" customWidth="1"/>
    <col min="8" max="16384" width="8.7265625" style="1"/>
  </cols>
  <sheetData>
    <row r="1" spans="1:10" s="4" customFormat="1" ht="13.5" customHeight="1" thickBot="1" x14ac:dyDescent="0.35">
      <c r="A1" s="31" t="s">
        <v>20</v>
      </c>
      <c r="B1" s="31"/>
      <c r="C1" s="31"/>
      <c r="D1" s="31"/>
      <c r="E1" s="31"/>
      <c r="F1" s="31"/>
    </row>
    <row r="2" spans="1:10" s="4" customFormat="1" ht="13.5" customHeight="1" x14ac:dyDescent="0.25">
      <c r="A2" s="32" t="s">
        <v>7</v>
      </c>
      <c r="B2" s="34" t="s">
        <v>19</v>
      </c>
      <c r="C2" s="34"/>
      <c r="D2" s="35"/>
      <c r="E2" s="36" t="s">
        <v>10</v>
      </c>
      <c r="F2" s="36"/>
    </row>
    <row r="3" spans="1:10" s="4" customFormat="1" ht="25.5" customHeight="1" x14ac:dyDescent="0.25">
      <c r="A3" s="33"/>
      <c r="B3" s="11" t="s">
        <v>8</v>
      </c>
      <c r="C3" s="11" t="s">
        <v>16</v>
      </c>
      <c r="D3" s="12" t="s">
        <v>9</v>
      </c>
      <c r="E3" s="13" t="s">
        <v>0</v>
      </c>
      <c r="F3" s="10" t="s">
        <v>6</v>
      </c>
      <c r="I3" s="3"/>
    </row>
    <row r="4" spans="1:10" s="4" customFormat="1" ht="13.5" customHeight="1" x14ac:dyDescent="0.25">
      <c r="A4" s="21" t="s">
        <v>1</v>
      </c>
      <c r="B4" s="22">
        <v>323000</v>
      </c>
      <c r="C4" s="14">
        <v>0</v>
      </c>
      <c r="D4" s="27">
        <f>SUM(B4:C4)</f>
        <v>323000</v>
      </c>
      <c r="E4" s="14">
        <v>0</v>
      </c>
      <c r="F4" s="22">
        <f>B4</f>
        <v>323000</v>
      </c>
      <c r="G4" s="6"/>
      <c r="I4" s="3"/>
    </row>
    <row r="5" spans="1:10" s="4" customFormat="1" ht="13.5" customHeight="1" x14ac:dyDescent="0.25">
      <c r="A5" s="23" t="s">
        <v>11</v>
      </c>
      <c r="B5" s="14">
        <v>0</v>
      </c>
      <c r="C5" s="15">
        <v>184467</v>
      </c>
      <c r="D5" s="16">
        <f t="shared" ref="D5:D15" si="0">SUM(B5:C5)</f>
        <v>184467</v>
      </c>
      <c r="E5" s="15">
        <v>184467</v>
      </c>
      <c r="F5" s="14">
        <v>0</v>
      </c>
      <c r="G5" s="6"/>
    </row>
    <row r="6" spans="1:10" s="4" customFormat="1" ht="13.5" customHeight="1" x14ac:dyDescent="0.25">
      <c r="A6" s="21" t="s">
        <v>12</v>
      </c>
      <c r="B6" s="24">
        <v>25000</v>
      </c>
      <c r="C6" s="14">
        <v>0</v>
      </c>
      <c r="D6" s="16">
        <f t="shared" si="0"/>
        <v>25000</v>
      </c>
      <c r="E6" s="14">
        <v>0</v>
      </c>
      <c r="F6" s="15">
        <f>B6</f>
        <v>25000</v>
      </c>
      <c r="G6" s="6"/>
      <c r="J6" s="5"/>
    </row>
    <row r="7" spans="1:10" s="4" customFormat="1" ht="13.5" customHeight="1" x14ac:dyDescent="0.25">
      <c r="A7" s="23" t="s">
        <v>13</v>
      </c>
      <c r="B7" s="14">
        <v>0</v>
      </c>
      <c r="C7" s="15">
        <v>370000</v>
      </c>
      <c r="D7" s="16">
        <f t="shared" si="0"/>
        <v>370000</v>
      </c>
      <c r="E7" s="15">
        <v>370000</v>
      </c>
      <c r="F7" s="14">
        <v>0</v>
      </c>
      <c r="G7" s="6"/>
    </row>
    <row r="8" spans="1:10" s="4" customFormat="1" ht="13.5" customHeight="1" x14ac:dyDescent="0.25">
      <c r="A8" s="21" t="s">
        <v>14</v>
      </c>
      <c r="B8" s="14">
        <v>0</v>
      </c>
      <c r="C8" s="15">
        <v>17253</v>
      </c>
      <c r="D8" s="16">
        <f t="shared" si="0"/>
        <v>17253</v>
      </c>
      <c r="E8" s="15">
        <v>19862</v>
      </c>
      <c r="F8" s="14">
        <v>0</v>
      </c>
      <c r="G8" s="6"/>
    </row>
    <row r="9" spans="1:10" s="4" customFormat="1" ht="13.5" customHeight="1" x14ac:dyDescent="0.25">
      <c r="A9" s="23" t="s">
        <v>17</v>
      </c>
      <c r="B9" s="14">
        <v>0</v>
      </c>
      <c r="C9" s="15">
        <v>10399</v>
      </c>
      <c r="D9" s="16">
        <f t="shared" si="0"/>
        <v>10399</v>
      </c>
      <c r="E9" s="15">
        <v>10350</v>
      </c>
      <c r="F9" s="14">
        <v>0</v>
      </c>
      <c r="G9" s="6"/>
    </row>
    <row r="10" spans="1:10" s="4" customFormat="1" ht="13.5" customHeight="1" x14ac:dyDescent="0.25">
      <c r="A10" s="23" t="s">
        <v>18</v>
      </c>
      <c r="B10" s="14">
        <v>0</v>
      </c>
      <c r="C10" s="15">
        <v>24634</v>
      </c>
      <c r="D10" s="16">
        <f t="shared" si="0"/>
        <v>24634</v>
      </c>
      <c r="E10" s="15">
        <v>24634</v>
      </c>
      <c r="F10" s="14">
        <v>0</v>
      </c>
      <c r="G10" s="6"/>
    </row>
    <row r="11" spans="1:10" s="2" customFormat="1" ht="13.5" customHeight="1" x14ac:dyDescent="0.25">
      <c r="A11" s="30" t="s">
        <v>21</v>
      </c>
      <c r="B11" s="14">
        <v>0</v>
      </c>
      <c r="C11" s="17">
        <v>719644</v>
      </c>
      <c r="D11" s="28">
        <f>SUM(B11:C11)</f>
        <v>719644</v>
      </c>
      <c r="E11" s="17">
        <v>21000</v>
      </c>
      <c r="F11" s="17">
        <f>C11-E11</f>
        <v>698644</v>
      </c>
      <c r="G11" s="8"/>
      <c r="J11" s="7"/>
    </row>
    <row r="12" spans="1:10" s="4" customFormat="1" ht="13.5" customHeight="1" x14ac:dyDescent="0.25">
      <c r="A12" s="21" t="s">
        <v>2</v>
      </c>
      <c r="B12" s="15">
        <v>68478</v>
      </c>
      <c r="C12" s="14">
        <v>0</v>
      </c>
      <c r="D12" s="16">
        <f t="shared" si="0"/>
        <v>68478</v>
      </c>
      <c r="E12" s="14">
        <v>0</v>
      </c>
      <c r="F12" s="15">
        <f>B12</f>
        <v>68478</v>
      </c>
      <c r="G12" s="6"/>
      <c r="I12" s="29"/>
    </row>
    <row r="13" spans="1:10" s="4" customFormat="1" ht="13.5" customHeight="1" x14ac:dyDescent="0.25">
      <c r="A13" s="21" t="s">
        <v>3</v>
      </c>
      <c r="B13" s="15">
        <v>139094</v>
      </c>
      <c r="C13" s="14">
        <v>0</v>
      </c>
      <c r="D13" s="16">
        <f t="shared" si="0"/>
        <v>139094</v>
      </c>
      <c r="E13" s="14">
        <v>0</v>
      </c>
      <c r="F13" s="15">
        <f>B13</f>
        <v>139094</v>
      </c>
      <c r="G13" s="6"/>
    </row>
    <row r="14" spans="1:10" s="4" customFormat="1" ht="13.5" customHeight="1" x14ac:dyDescent="0.25">
      <c r="A14" s="21" t="s">
        <v>4</v>
      </c>
      <c r="B14" s="15">
        <v>120000</v>
      </c>
      <c r="C14" s="14">
        <v>0</v>
      </c>
      <c r="D14" s="16">
        <f t="shared" si="0"/>
        <v>120000</v>
      </c>
      <c r="E14" s="14">
        <v>0</v>
      </c>
      <c r="F14" s="15">
        <f>B14</f>
        <v>120000</v>
      </c>
      <c r="G14" s="6"/>
    </row>
    <row r="15" spans="1:10" s="4" customFormat="1" ht="13.5" customHeight="1" x14ac:dyDescent="0.25">
      <c r="A15" s="25" t="s">
        <v>15</v>
      </c>
      <c r="B15" s="14">
        <v>0</v>
      </c>
      <c r="C15" s="18">
        <v>314640</v>
      </c>
      <c r="D15" s="16">
        <f t="shared" si="0"/>
        <v>314640</v>
      </c>
      <c r="E15" s="18">
        <v>314640</v>
      </c>
      <c r="F15" s="14">
        <v>0</v>
      </c>
      <c r="G15" s="6"/>
    </row>
    <row r="16" spans="1:10" s="4" customFormat="1" ht="13.5" customHeight="1" thickBot="1" x14ac:dyDescent="0.35">
      <c r="A16" s="26" t="s">
        <v>5</v>
      </c>
      <c r="B16" s="19">
        <f>SUM(B4:B15)</f>
        <v>675572</v>
      </c>
      <c r="C16" s="19">
        <f>SUM(C4:C15)</f>
        <v>1641037</v>
      </c>
      <c r="D16" s="19">
        <f>SUM(D4:D15)</f>
        <v>2316609</v>
      </c>
      <c r="E16" s="20">
        <f>SUM(E4:E15)</f>
        <v>944953</v>
      </c>
      <c r="F16" s="19">
        <f>SUM(F4:F15)</f>
        <v>1374216</v>
      </c>
      <c r="G16" s="6"/>
    </row>
    <row r="17" spans="1:6" s="9" customFormat="1" ht="13.5" customHeight="1" x14ac:dyDescent="0.35">
      <c r="A17" s="37" t="s">
        <v>22</v>
      </c>
      <c r="B17" s="37"/>
      <c r="C17" s="37"/>
      <c r="D17" s="37"/>
      <c r="E17" s="37"/>
      <c r="F17" s="37"/>
    </row>
    <row r="18" spans="1:6" ht="5.15" customHeight="1" x14ac:dyDescent="0.35">
      <c r="A18"/>
    </row>
  </sheetData>
  <mergeCells count="5">
    <mergeCell ref="A1:F1"/>
    <mergeCell ref="A2:A3"/>
    <mergeCell ref="B2:D2"/>
    <mergeCell ref="E2:F2"/>
    <mergeCell ref="A17:F17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eGOV</vt:lpstr>
      <vt:lpstr>eGOV!Print_Area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2019-02-25T18:55:57Z</cp:lastPrinted>
  <dcterms:created xsi:type="dcterms:W3CDTF">2014-03-20T19:20:58Z</dcterms:created>
  <dcterms:modified xsi:type="dcterms:W3CDTF">2020-02-07T12:22:46Z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