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E16FFFBE-144A-4DC8-BCCA-9CD524FEF0D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OAM IT" sheetId="39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9" l="1"/>
  <c r="E9" i="39" s="1"/>
  <c r="C9" i="39"/>
  <c r="B9" i="39"/>
  <c r="E8" i="39"/>
  <c r="F8" i="39" s="1"/>
  <c r="F7" i="39"/>
  <c r="E7" i="39"/>
  <c r="F6" i="39"/>
  <c r="E6" i="39"/>
  <c r="F5" i="39"/>
  <c r="E5" i="39"/>
  <c r="F9" i="39" l="1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<sst xmlns="http://schemas.openxmlformats.org/spreadsheetml/2006/main" count="13" uniqueCount="13">
  <si>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</si>
  <si>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</si>
  <si>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</si>
  <si>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>AOAM Information Technology</t>
  </si>
  <si>
    <t>Administrative IT Operations and Infrastructure</t>
  </si>
  <si>
    <t>Administrative IT Management</t>
  </si>
  <si>
    <t>Total</t>
  </si>
  <si>
    <t>Administrative Applications Services &amp; Support</t>
  </si>
  <si>
    <t>Administrative Security &amp; Privacy Services</t>
  </si>
  <si>
    <t>FY 2019 Actual</t>
  </si>
  <si>
    <t>FY 2021 Request</t>
  </si>
  <si>
    <t>FY 2020
(TBD)</t>
  </si>
  <si>
    <t>Change over 
FY 2019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</si>
</sst>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#,##0.00;\-#,##0.00;&quot;-&quot;??"/>
    <numFmt numFmtId="167" formatCode="&quot;$&quot;#,##0.00;\-&quot;$&quot;#,##0.00;&quot;-&quot;??"/>
    <numFmt numFmtId="168" formatCode="0.0%;\-0.0%;&quot;-&quot;??"/>
  </numFmts>
  <fonts count="7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1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24">
      <alignment horizontal="right"/>
    </xf>
    <xf numFmtId="165" fontId="43" fillId="55" borderId="24">
      <alignment horizontal="right"/>
    </xf>
    <xf numFmtId="3" fontId="10" fillId="55" borderId="24">
      <alignment horizontal="right"/>
    </xf>
    <xf numFmtId="3" fontId="10" fillId="55" borderId="24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4" fillId="57" borderId="25">
      <alignment horizontal="center" vertical="center"/>
    </xf>
    <xf numFmtId="49" fontId="24" fillId="58" borderId="28">
      <alignment horizontal="center" vertical="center"/>
    </xf>
    <xf numFmtId="165" fontId="45" fillId="0" borderId="15">
      <alignment horizontal="center" vertical="center"/>
    </xf>
    <xf numFmtId="165" fontId="46" fillId="59" borderId="29">
      <alignment horizontal="center" vertical="center" textRotation="90" wrapText="1"/>
    </xf>
    <xf numFmtId="165" fontId="47" fillId="0" borderId="26">
      <alignment horizontal="left" wrapText="1"/>
    </xf>
    <xf numFmtId="165" fontId="47" fillId="0" borderId="26">
      <alignment horizontal="left" wrapText="1"/>
    </xf>
    <xf numFmtId="165" fontId="47" fillId="58" borderId="26">
      <alignment horizontal="left" wrapText="1"/>
    </xf>
    <xf numFmtId="165" fontId="47" fillId="58" borderId="26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4" fillId="57" borderId="27">
      <alignment horizontal="center" vertical="center"/>
    </xf>
    <xf numFmtId="165" fontId="49" fillId="58" borderId="28">
      <alignment horizontal="center" vertical="center"/>
    </xf>
    <xf numFmtId="165" fontId="50" fillId="0" borderId="0">
      <alignment horizontal="left" vertical="top" wrapText="1"/>
    </xf>
    <xf numFmtId="165" fontId="51" fillId="56" borderId="30">
      <alignment horizontal="left" vertical="top" wrapText="1" indent="8"/>
    </xf>
    <xf numFmtId="165" fontId="49" fillId="0" borderId="0">
      <alignment horizontal="left" indent="5"/>
    </xf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56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58" fillId="0" borderId="16" applyNumberFormat="0" applyFill="0" applyAlignment="0" applyProtection="0"/>
    <xf numFmtId="165" fontId="59" fillId="0" borderId="17" applyNumberFormat="0" applyFill="0" applyAlignment="0" applyProtection="0"/>
    <xf numFmtId="165" fontId="60" fillId="0" borderId="18" applyNumberFormat="0" applyFill="0" applyAlignment="0" applyProtection="0"/>
    <xf numFmtId="165" fontId="60" fillId="0" borderId="0" applyNumberFormat="0" applyFill="0" applyBorder="0" applyAlignment="0" applyProtection="0"/>
    <xf numFmtId="165" fontId="61" fillId="25" borderId="0" applyNumberFormat="0" applyBorder="0" applyAlignment="0" applyProtection="0"/>
    <xf numFmtId="165" fontId="62" fillId="26" borderId="0" applyNumberFormat="0" applyBorder="0" applyAlignment="0" applyProtection="0"/>
    <xf numFmtId="165" fontId="63" fillId="27" borderId="0" applyNumberFormat="0" applyBorder="0" applyAlignment="0" applyProtection="0"/>
    <xf numFmtId="165" fontId="64" fillId="28" borderId="19" applyNumberFormat="0" applyAlignment="0" applyProtection="0"/>
    <xf numFmtId="165" fontId="65" fillId="29" borderId="20" applyNumberFormat="0" applyAlignment="0" applyProtection="0"/>
    <xf numFmtId="165" fontId="66" fillId="29" borderId="19" applyNumberFormat="0" applyAlignment="0" applyProtection="0"/>
    <xf numFmtId="165" fontId="67" fillId="0" borderId="21" applyNumberFormat="0" applyFill="0" applyAlignment="0" applyProtection="0"/>
    <xf numFmtId="165" fontId="68" fillId="30" borderId="22" applyNumberFormat="0" applyAlignment="0" applyProtection="0"/>
    <xf numFmtId="165" fontId="57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0" fillId="0" borderId="23" applyNumberFormat="0" applyFill="0" applyAlignment="0" applyProtection="0"/>
    <xf numFmtId="165" fontId="71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1" fillId="34" borderId="0" applyNumberFormat="0" applyBorder="0" applyAlignment="0" applyProtection="0"/>
    <xf numFmtId="165" fontId="71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1" fillId="38" borderId="0" applyNumberFormat="0" applyBorder="0" applyAlignment="0" applyProtection="0"/>
    <xf numFmtId="165" fontId="71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1" fillId="42" borderId="0" applyNumberFormat="0" applyBorder="0" applyAlignment="0" applyProtection="0"/>
    <xf numFmtId="165" fontId="71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1" fillId="46" borderId="0" applyNumberFormat="0" applyBorder="0" applyAlignment="0" applyProtection="0"/>
    <xf numFmtId="165" fontId="71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1" fillId="50" borderId="0" applyNumberFormat="0" applyBorder="0" applyAlignment="0" applyProtection="0"/>
    <xf numFmtId="165" fontId="71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1" fillId="54" borderId="0" applyNumberFormat="0" applyBorder="0" applyAlignment="0" applyProtection="0"/>
    <xf numFmtId="165" fontId="72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1" fillId="54" borderId="0" applyNumberFormat="0" applyBorder="0" applyAlignment="0" applyProtection="0"/>
    <xf numFmtId="0" fontId="2" fillId="0" borderId="0"/>
  </cellStyleXfs>
  <cellXfs count="34">
    <xf numFmtId="165" fontId="0" fillId="0" borderId="0" xfId="0"/>
    <xf numFmtId="165" fontId="25" fillId="0" borderId="0" xfId="0" applyFont="1"/>
    <xf numFmtId="49" fontId="24" fillId="0" borderId="1" xfId="0" applyNumberFormat="1" applyFont="1" applyBorder="1" applyAlignment="1">
      <alignment horizontal="left"/>
    </xf>
    <xf numFmtId="167" fontId="4" fillId="0" borderId="32" xfId="154" applyNumberFormat="1" applyFont="1" applyFill="1" applyBorder="1" applyAlignment="1">
      <alignment wrapText="1"/>
    </xf>
    <xf numFmtId="49" fontId="4" fillId="0" borderId="0" xfId="0" applyNumberFormat="1" applyFont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left" wrapText="1"/>
    </xf>
    <xf numFmtId="166" fontId="4" fillId="0" borderId="2" xfId="0" applyNumberFormat="1" applyFont="1" applyFill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7" fontId="24" fillId="0" borderId="1" xfId="0" applyNumberFormat="1" applyFont="1" applyFill="1" applyBorder="1" applyAlignment="1">
      <alignment horizontal="right"/>
    </xf>
    <xf numFmtId="165" fontId="1" fillId="0" borderId="0" xfId="0" applyFont="1"/>
    <xf numFmtId="165" fontId="1" fillId="0" borderId="2" xfId="0" applyFont="1" applyBorder="1"/>
    <xf numFmtId="165" fontId="1" fillId="0" borderId="0" xfId="0" applyFont="1" applyBorder="1"/>
    <xf numFmtId="167" fontId="4" fillId="0" borderId="0" xfId="0" applyNumberFormat="1" applyFont="1" applyBorder="1" applyAlignment="1">
      <alignment horizontal="right"/>
    </xf>
    <xf numFmtId="167" fontId="4" fillId="0" borderId="32" xfId="0" applyNumberFormat="1" applyFont="1" applyFill="1" applyBorder="1" applyAlignment="1">
      <alignment horizontal="right"/>
    </xf>
    <xf numFmtId="167" fontId="4" fillId="0" borderId="32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7" fontId="24" fillId="0" borderId="1" xfId="0" applyNumberFormat="1" applyFont="1" applyBorder="1" applyAlignment="1">
      <alignment horizontal="right"/>
    </xf>
    <xf numFmtId="168" fontId="4" fillId="0" borderId="32" xfId="6080" applyNumberFormat="1" applyFont="1" applyBorder="1" applyAlignment="1">
      <alignment horizontal="right"/>
    </xf>
    <xf numFmtId="168" fontId="4" fillId="0" borderId="0" xfId="6080" applyNumberFormat="1" applyFont="1" applyBorder="1" applyAlignment="1">
      <alignment horizontal="right"/>
    </xf>
    <xf numFmtId="168" fontId="4" fillId="0" borderId="2" xfId="0" applyNumberFormat="1" applyFont="1" applyBorder="1" applyAlignment="1">
      <alignment horizontal="right"/>
    </xf>
    <xf numFmtId="168" fontId="24" fillId="0" borderId="1" xfId="6080" applyNumberFormat="1" applyFont="1" applyBorder="1" applyAlignment="1">
      <alignment horizontal="right"/>
    </xf>
    <xf numFmtId="165" fontId="4" fillId="0" borderId="2" xfId="0" applyFont="1" applyFill="1" applyBorder="1" applyAlignment="1">
      <alignment horizontal="right" wrapText="1"/>
    </xf>
    <xf numFmtId="165" fontId="24" fillId="0" borderId="0" xfId="154" applyFont="1" applyAlignment="1">
      <alignment horizontal="center" vertical="center"/>
    </xf>
    <xf numFmtId="165" fontId="4" fillId="0" borderId="1" xfId="154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left"/>
    </xf>
    <xf numFmtId="165" fontId="4" fillId="0" borderId="31" xfId="0" applyFont="1" applyFill="1" applyBorder="1" applyAlignment="1">
      <alignment horizontal="center" wrapText="1"/>
    </xf>
    <xf numFmtId="165" fontId="1" fillId="0" borderId="31" xfId="0" applyFont="1" applyBorder="1" applyAlignment="1">
      <alignment horizontal="right" wrapText="1"/>
    </xf>
    <xf numFmtId="165" fontId="1" fillId="0" borderId="2" xfId="0" applyFont="1" applyBorder="1" applyAlignment="1">
      <alignment horizontal="right" wrapText="1"/>
    </xf>
    <xf numFmtId="165" fontId="1" fillId="0" borderId="31" xfId="0" applyFont="1" applyFill="1" applyBorder="1" applyAlignment="1">
      <alignment horizontal="right" wrapText="1"/>
    </xf>
    <xf numFmtId="165" fontId="1" fillId="0" borderId="2" xfId="0" applyFont="1" applyFill="1" applyBorder="1" applyAlignment="1">
      <alignment horizontal="right" wrapText="1"/>
    </xf>
    <xf numFmtId="165" fontId="4" fillId="0" borderId="31" xfId="0" applyFont="1" applyBorder="1" applyAlignment="1">
      <alignment horizontal="right" wrapText="1"/>
    </xf>
    <xf numFmtId="165" fontId="4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showGridLines="0" tabSelected="1" zoomScaleNormal="100" workbookViewId="0">
      <selection sqref="A1:F1"/>
    </sheetView>
  </sheetViews>
  <sheetFormatPr defaultColWidth="8.54296875" defaultRowHeight="12.5" x14ac:dyDescent="0.25"/>
  <cols>
    <col min="1" max="1" width="42.7265625" style="11" customWidth="1"/>
    <col min="2" max="3" width="9.453125" style="11" customWidth="1"/>
    <col min="4" max="6" width="9.453125" style="13" customWidth="1"/>
    <col min="7" max="16384" width="8.54296875" style="11"/>
  </cols>
  <sheetData>
    <row r="1" spans="1:6" ht="14.15" customHeight="1" x14ac:dyDescent="0.25">
      <c r="A1" s="24" t="s">
        <v>3</v>
      </c>
      <c r="B1" s="24"/>
      <c r="C1" s="24"/>
      <c r="D1" s="24"/>
      <c r="E1" s="24"/>
      <c r="F1" s="24"/>
    </row>
    <row r="2" spans="1:6" ht="14.15" customHeight="1" thickBot="1" x14ac:dyDescent="0.3">
      <c r="A2" s="25" t="s">
        <v>0</v>
      </c>
      <c r="B2" s="25"/>
      <c r="C2" s="25"/>
      <c r="D2" s="25"/>
      <c r="E2" s="25"/>
      <c r="F2" s="25"/>
    </row>
    <row r="3" spans="1:6" ht="27" customHeight="1" x14ac:dyDescent="0.25">
      <c r="B3" s="28" t="s">
        <v>9</v>
      </c>
      <c r="C3" s="30" t="s">
        <v>11</v>
      </c>
      <c r="D3" s="32" t="s">
        <v>10</v>
      </c>
      <c r="E3" s="27" t="s">
        <v>12</v>
      </c>
      <c r="F3" s="27"/>
    </row>
    <row r="4" spans="1:6" ht="13.5" customHeight="1" x14ac:dyDescent="0.25">
      <c r="A4" s="12"/>
      <c r="B4" s="29"/>
      <c r="C4" s="31"/>
      <c r="D4" s="33"/>
      <c r="E4" s="23" t="s">
        <v>1</v>
      </c>
      <c r="F4" s="23" t="s">
        <v>2</v>
      </c>
    </row>
    <row r="5" spans="1:6" ht="14.15" customHeight="1" x14ac:dyDescent="0.25">
      <c r="A5" s="3" t="s">
        <v>7</v>
      </c>
      <c r="B5" s="14">
        <v>7.1020000000000003</v>
      </c>
      <c r="C5" s="6">
        <v>0</v>
      </c>
      <c r="D5" s="15">
        <v>5.91</v>
      </c>
      <c r="E5" s="16">
        <f>D5-B5</f>
        <v>-1.1920000000000002</v>
      </c>
      <c r="F5" s="19">
        <f>IF(B5=0,"N/A  ",E5/B5)</f>
        <v>-0.16784004505773023</v>
      </c>
    </row>
    <row r="6" spans="1:6" ht="14.15" customHeight="1" x14ac:dyDescent="0.25">
      <c r="A6" s="4" t="s">
        <v>4</v>
      </c>
      <c r="B6" s="17">
        <v>14.948</v>
      </c>
      <c r="C6" s="5">
        <v>0</v>
      </c>
      <c r="D6" s="5">
        <v>13.671999999999999</v>
      </c>
      <c r="E6" s="17">
        <f t="shared" ref="E6:E9" si="0">D6-B6</f>
        <v>-1.2760000000000016</v>
      </c>
      <c r="F6" s="20">
        <f t="shared" ref="F6:F9" si="1">IF(B6=0,"N/A  ",E6/B6)</f>
        <v>-8.5362590313085462E-2</v>
      </c>
    </row>
    <row r="7" spans="1:6" ht="14.15" customHeight="1" x14ac:dyDescent="0.25">
      <c r="A7" s="4" t="s">
        <v>8</v>
      </c>
      <c r="B7" s="17">
        <v>3.33</v>
      </c>
      <c r="C7" s="5">
        <v>0</v>
      </c>
      <c r="D7" s="5">
        <v>2.92</v>
      </c>
      <c r="E7" s="17">
        <f t="shared" si="0"/>
        <v>-0.41000000000000014</v>
      </c>
      <c r="F7" s="20">
        <f t="shared" si="1"/>
        <v>-0.12312312312312317</v>
      </c>
    </row>
    <row r="8" spans="1:6" ht="14.15" customHeight="1" x14ac:dyDescent="0.25">
      <c r="A8" s="7" t="s">
        <v>5</v>
      </c>
      <c r="B8" s="9">
        <v>0.51</v>
      </c>
      <c r="C8" s="8">
        <v>0</v>
      </c>
      <c r="D8" s="8">
        <v>0.48</v>
      </c>
      <c r="E8" s="9">
        <f t="shared" si="0"/>
        <v>-3.0000000000000027E-2</v>
      </c>
      <c r="F8" s="21">
        <f t="shared" si="1"/>
        <v>-5.8823529411764754E-2</v>
      </c>
    </row>
    <row r="9" spans="1:6" s="1" customFormat="1" ht="14.15" customHeight="1" thickBot="1" x14ac:dyDescent="0.35">
      <c r="A9" s="2" t="s">
        <v>6</v>
      </c>
      <c r="B9" s="18">
        <f>SUM(B5:B8)</f>
        <v>25.890000000000004</v>
      </c>
      <c r="C9" s="10">
        <f>SUM(C5:C8)</f>
        <v>0</v>
      </c>
      <c r="D9" s="10">
        <f>SUM(D5:D8)</f>
        <v>22.982000000000003</v>
      </c>
      <c r="E9" s="18">
        <f t="shared" si="0"/>
        <v>-2.9080000000000013</v>
      </c>
      <c r="F9" s="22">
        <f t="shared" si="1"/>
        <v>-0.11232135959830053</v>
      </c>
    </row>
    <row r="10" spans="1:6" x14ac:dyDescent="0.25">
      <c r="A10" s="26"/>
      <c r="B10" s="26"/>
      <c r="C10" s="26"/>
      <c r="D10" s="26"/>
      <c r="E10" s="26"/>
      <c r="F10" s="26"/>
    </row>
  </sheetData>
  <mergeCells count="7">
    <mergeCell ref="A1:F1"/>
    <mergeCell ref="A2:F2"/>
    <mergeCell ref="A10:F10"/>
    <mergeCell ref="E3:F3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2017-04-24T20:12:14Z</cp:lastPrinted>
  <dcterms:created xsi:type="dcterms:W3CDTF">2014-03-20T19:20:58Z</dcterms:created>
  <dcterms:modified xsi:type="dcterms:W3CDTF">2020-02-07T12:45:36Z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