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K:\2021_Budget Cycle\FY_2021_Congressional Request\Production\CD and PDF Production\Extracted Excel Files\"/>
    </mc:Choice>
  </mc:AlternateContent>
  <xr:revisionPtr revIDLastSave="0" documentId="13_ncr:1_{F1D2EF03-2A87-4806-BCB9-C4AC7E39ECF0}" xr6:coauthVersionLast="45" xr6:coauthVersionMax="45" xr10:uidLastSave="{00000000-0000-0000-0000-000000000000}"/>
  <bookViews>
    <workbookView xWindow="28680" yWindow="-120" windowWidth="29040" windowHeight="15840" xr2:uid="{66A92EF6-E3C0-4839-B85F-E1C13A8E5AF7}"/>
  </bookViews>
  <sheets>
    <sheet name="IA Funding"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2" i="1" l="1"/>
  <c r="E22" i="1" s="1"/>
  <c r="C22" i="1"/>
  <c r="B22" i="1"/>
  <c r="F22" i="1" s="1"/>
  <c r="E21" i="1"/>
  <c r="F21" i="1" s="1"/>
  <c r="F20" i="1"/>
  <c r="E20" i="1"/>
  <c r="F19" i="1"/>
  <c r="E19" i="1"/>
  <c r="E18" i="1"/>
  <c r="F18" i="1" s="1"/>
  <c r="E17" i="1"/>
  <c r="F17" i="1" s="1"/>
  <c r="F16" i="1"/>
  <c r="E16" i="1"/>
  <c r="E15" i="1"/>
  <c r="F15" i="1" s="1"/>
  <c r="E14" i="1"/>
  <c r="F14" i="1" s="1"/>
  <c r="E13" i="1"/>
  <c r="F13" i="1" s="1"/>
  <c r="F12" i="1"/>
  <c r="E12" i="1"/>
  <c r="E11" i="1"/>
  <c r="F11" i="1" s="1"/>
  <c r="E10" i="1"/>
  <c r="F10" i="1" s="1"/>
  <c r="F9" i="1"/>
  <c r="E9" i="1"/>
  <c r="F8" i="1"/>
  <c r="E8" i="1"/>
  <c r="E7" i="1"/>
  <c r="F7" i="1" s="1"/>
  <c r="E6" i="1"/>
  <c r="F6" i="1" s="1"/>
  <c r="E5" i="1"/>
  <c r="F5" i="1" s="1"/>
</calcChain>
</file>

<file path=xl/sharedStrings.xml><?xml version="1.0" encoding="utf-8"?>
<sst xmlns="http://schemas.openxmlformats.org/spreadsheetml/2006/main" count="28" uniqueCount="28">
  <si>
    <t>IA Funding</t>
  </si>
  <si>
    <t>(Dollars in Millions)</t>
  </si>
  <si>
    <t>FY 2019
Actual</t>
  </si>
  <si>
    <t>FY 2020
(TBD)</t>
  </si>
  <si>
    <t>FY 2021
Request</t>
  </si>
  <si>
    <t>Change over
FY 2019 Actual</t>
  </si>
  <si>
    <t>Amount</t>
  </si>
  <si>
    <t>Percent</t>
  </si>
  <si>
    <r>
      <t>NSF Convergence Accelerator</t>
    </r>
    <r>
      <rPr>
        <vertAlign val="superscript"/>
        <sz val="10"/>
        <color theme="1"/>
        <rFont val="Arial"/>
        <family val="2"/>
      </rPr>
      <t>1</t>
    </r>
  </si>
  <si>
    <r>
      <t>EPSCoR</t>
    </r>
    <r>
      <rPr>
        <vertAlign val="superscript"/>
        <sz val="10"/>
        <color theme="1"/>
        <rFont val="Arial"/>
        <family val="2"/>
      </rPr>
      <t>2</t>
    </r>
  </si>
  <si>
    <t>CAREER</t>
  </si>
  <si>
    <t>Evaluation and Assessment Capability</t>
  </si>
  <si>
    <t>Facility Operations Transition</t>
  </si>
  <si>
    <t>Graduate Research Fellowship Program</t>
  </si>
  <si>
    <t>Growing Convergence Research</t>
  </si>
  <si>
    <t>HBCU Excellence in Research</t>
  </si>
  <si>
    <t>Major Research Instrumentation</t>
  </si>
  <si>
    <t>Mid-scale Research Infrastructure</t>
  </si>
  <si>
    <t>NSF 2026</t>
  </si>
  <si>
    <r>
      <t>Planning and Policy Support</t>
    </r>
    <r>
      <rPr>
        <vertAlign val="superscript"/>
        <sz val="10"/>
        <color theme="1"/>
        <rFont val="Arial"/>
        <family val="2"/>
      </rPr>
      <t>1</t>
    </r>
  </si>
  <si>
    <t>Research Experiences for Undergraduates</t>
  </si>
  <si>
    <t>Research Investment Communications</t>
  </si>
  <si>
    <t>STC Class of 2021</t>
  </si>
  <si>
    <t>STC Admin</t>
  </si>
  <si>
    <t>Science &amp; Technology Policy Institute</t>
  </si>
  <si>
    <t>Total</t>
  </si>
  <si>
    <r>
      <t xml:space="preserve"> </t>
    </r>
    <r>
      <rPr>
        <vertAlign val="superscript"/>
        <sz val="9"/>
        <color theme="1"/>
        <rFont val="Arial"/>
        <family val="2"/>
      </rPr>
      <t>1</t>
    </r>
    <r>
      <rPr>
        <sz val="9"/>
        <color theme="1"/>
        <rFont val="Arial"/>
        <family val="2"/>
      </rPr>
      <t xml:space="preserve"> NSF Convergence Accelerator funding includes support for CA Planning and Development activities, which is part of NSF's total Planning and Policy Support (PPS) budget line within NSF's Organizational Excellence activities. Total IA funding for PPS in FY 2021 is $4.0 million.</t>
    </r>
  </si>
  <si>
    <r>
      <rPr>
        <vertAlign val="superscript"/>
        <sz val="9"/>
        <color theme="1"/>
        <rFont val="Arial"/>
        <family val="2"/>
      </rPr>
      <t>2</t>
    </r>
    <r>
      <rPr>
        <sz val="9"/>
        <color theme="1"/>
        <rFont val="Arial"/>
        <family val="2"/>
      </rPr>
      <t xml:space="preserve"> No less than $20.0 million in EPSCoR Co-funding will support Mid-scale RI Track 1 awards in EPSCoR jurisdictions.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</si>
</sst>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quot;$&quot;#,##0.00;&quot;-&quot;??"/>
    <numFmt numFmtId="165" formatCode="0.0%;\-0.0%;&quot;-&quot;??"/>
    <numFmt numFmtId="166" formatCode="#,##0.00;\-#,##0.00;&quot;-&quot;??"/>
  </numFmts>
  <fonts count="6" x14ac:knownFonts="1">
    <font>
      <sz val="11"/>
      <color theme="1"/>
      <name val="Calibri"/>
      <family val="2"/>
      <scheme val="minor"/>
    </font>
    <font>
      <b/>
      <sz val="10"/>
      <color theme="1"/>
      <name val="Arial"/>
      <family val="2"/>
    </font>
    <font>
      <sz val="10"/>
      <color theme="1"/>
      <name val="Arial"/>
      <family val="2"/>
    </font>
    <font>
      <vertAlign val="superscript"/>
      <sz val="10"/>
      <color theme="1"/>
      <name val="Arial"/>
      <family val="2"/>
    </font>
    <font>
      <sz val="9"/>
      <color theme="1"/>
      <name val="Arial"/>
      <family val="2"/>
    </font>
    <font>
      <vertAlign val="superscript"/>
      <sz val="9"/>
      <color theme="1"/>
      <name val="Arial"/>
      <family val="2"/>
    </font>
  </fonts>
  <fills count="2">
    <fill>
      <patternFill patternType="none"/>
    </fill>
    <fill>
      <patternFill patternType="gray125"/>
    </fill>
  </fills>
  <borders count="5">
    <border>
      <left/>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style="medium">
        <color indexed="64"/>
      </bottom>
      <diagonal/>
    </border>
  </borders>
  <cellStyleXfs count="1">
    <xf numFmtId="0" fontId="0" fillId="0" borderId="0"/>
  </cellStyleXfs>
  <cellXfs count="25">
    <xf numFmtId="0" fontId="0" fillId="0" borderId="0" xfId="0"/>
    <xf numFmtId="0" fontId="1" fillId="0" borderId="0" xfId="0" applyFont="1" applyAlignment="1" applyProtection="1">
      <alignment horizontal="center" vertical="center"/>
      <protection locked="0"/>
    </xf>
    <xf numFmtId="0" fontId="2" fillId="0" borderId="0" xfId="0" applyFont="1" applyAlignment="1" applyProtection="1">
      <alignment vertical="center"/>
      <protection locked="0"/>
    </xf>
    <xf numFmtId="0" fontId="2" fillId="0" borderId="1" xfId="0" applyFont="1" applyBorder="1" applyAlignment="1" applyProtection="1">
      <alignment horizontal="center"/>
      <protection locked="0"/>
    </xf>
    <xf numFmtId="0" fontId="2" fillId="0" borderId="0" xfId="0" applyFont="1" applyProtection="1">
      <protection locked="0"/>
    </xf>
    <xf numFmtId="0" fontId="2" fillId="0" borderId="2" xfId="0" applyFont="1" applyBorder="1" applyProtection="1">
      <protection locked="0"/>
    </xf>
    <xf numFmtId="0" fontId="2" fillId="0" borderId="2" xfId="0" applyFont="1" applyBorder="1" applyAlignment="1">
      <alignment horizontal="right" wrapText="1"/>
    </xf>
    <xf numFmtId="0" fontId="2" fillId="0" borderId="2" xfId="0" applyFont="1" applyBorder="1" applyAlignment="1">
      <alignment horizontal="center" wrapText="1"/>
    </xf>
    <xf numFmtId="0" fontId="2" fillId="0" borderId="2" xfId="0" applyFont="1" applyBorder="1" applyAlignment="1">
      <alignment horizontal="center"/>
    </xf>
    <xf numFmtId="0" fontId="2" fillId="0" borderId="3" xfId="0" applyFont="1" applyBorder="1" applyProtection="1">
      <protection locked="0"/>
    </xf>
    <xf numFmtId="0" fontId="2" fillId="0" borderId="3" xfId="0" applyFont="1" applyBorder="1" applyAlignment="1">
      <alignment horizontal="right"/>
    </xf>
    <xf numFmtId="0" fontId="2" fillId="0" borderId="3" xfId="0" applyFont="1" applyBorder="1" applyAlignment="1">
      <alignment horizontal="right"/>
    </xf>
    <xf numFmtId="0" fontId="2" fillId="0" borderId="0" xfId="0" applyFont="1"/>
    <xf numFmtId="164" fontId="2" fillId="0" borderId="0" xfId="0" applyNumberFormat="1" applyFont="1" applyAlignment="1" applyProtection="1">
      <alignment horizontal="right"/>
      <protection locked="0"/>
    </xf>
    <xf numFmtId="164" fontId="2" fillId="0" borderId="0" xfId="0" applyNumberFormat="1" applyFont="1" applyAlignment="1">
      <alignment horizontal="right"/>
    </xf>
    <xf numFmtId="165" fontId="2" fillId="0" borderId="0" xfId="0" applyNumberFormat="1" applyFont="1" applyAlignment="1">
      <alignment horizontal="right"/>
    </xf>
    <xf numFmtId="166" fontId="2" fillId="0" borderId="0" xfId="0" applyNumberFormat="1" applyFont="1" applyAlignment="1" applyProtection="1">
      <alignment horizontal="right"/>
      <protection locked="0"/>
    </xf>
    <xf numFmtId="166" fontId="2" fillId="0" borderId="0" xfId="0" applyNumberFormat="1" applyFont="1" applyAlignment="1">
      <alignment horizontal="right"/>
    </xf>
    <xf numFmtId="0" fontId="1" fillId="0" borderId="4" xfId="0" applyFont="1" applyBorder="1" applyProtection="1">
      <protection locked="0"/>
    </xf>
    <xf numFmtId="164" fontId="1" fillId="0" borderId="4" xfId="0" applyNumberFormat="1" applyFont="1" applyBorder="1" applyAlignment="1" applyProtection="1">
      <alignment horizontal="right"/>
      <protection locked="0"/>
    </xf>
    <xf numFmtId="164" fontId="1" fillId="0" borderId="4" xfId="0" applyNumberFormat="1" applyFont="1" applyBorder="1" applyAlignment="1">
      <alignment horizontal="right"/>
    </xf>
    <xf numFmtId="165" fontId="1" fillId="0" borderId="4" xfId="0" applyNumberFormat="1" applyFont="1" applyBorder="1" applyAlignment="1">
      <alignment horizontal="right"/>
    </xf>
    <xf numFmtId="0" fontId="4" fillId="0" borderId="2" xfId="0" applyFont="1" applyBorder="1" applyAlignment="1" applyProtection="1">
      <alignment vertical="center" wrapText="1"/>
      <protection locked="0"/>
    </xf>
    <xf numFmtId="0" fontId="4" fillId="0" borderId="0" xfId="0" applyFont="1" applyAlignment="1" applyProtection="1">
      <alignment vertical="center" wrapText="1"/>
      <protection locked="0"/>
    </xf>
    <xf numFmtId="0" fontId="2" fillId="0" borderId="0" xfId="0" applyFont="1" applyAlignment="1" applyProtection="1">
      <alignment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3B08E8-5312-495E-8468-B6A1739D6231}">
  <dimension ref="A1:F25"/>
  <sheetViews>
    <sheetView showGridLines="0" tabSelected="1" workbookViewId="0">
      <selection activeCell="A31" sqref="A31"/>
    </sheetView>
  </sheetViews>
  <sheetFormatPr defaultColWidth="8.85546875" defaultRowHeight="12.75" x14ac:dyDescent="0.2"/>
  <cols>
    <col min="1" max="1" width="38.7109375" style="4" customWidth="1"/>
    <col min="2" max="6" width="9.28515625" style="4" customWidth="1"/>
    <col min="7" max="16384" width="8.85546875" style="4"/>
  </cols>
  <sheetData>
    <row r="1" spans="1:6" s="2" customFormat="1" x14ac:dyDescent="0.25">
      <c r="A1" s="1" t="s">
        <v>0</v>
      </c>
      <c r="B1" s="1"/>
      <c r="C1" s="1"/>
      <c r="D1" s="1"/>
      <c r="E1" s="1"/>
      <c r="F1" s="1"/>
    </row>
    <row r="2" spans="1:6" ht="13.5" thickBot="1" x14ac:dyDescent="0.25">
      <c r="A2" s="3" t="s">
        <v>1</v>
      </c>
      <c r="B2" s="3"/>
      <c r="C2" s="3"/>
      <c r="D2" s="3"/>
      <c r="E2" s="3"/>
      <c r="F2" s="3"/>
    </row>
    <row r="3" spans="1:6" ht="27.95" customHeight="1" x14ac:dyDescent="0.2">
      <c r="A3" s="5"/>
      <c r="B3" s="6" t="s">
        <v>2</v>
      </c>
      <c r="C3" s="6" t="s">
        <v>3</v>
      </c>
      <c r="D3" s="6" t="s">
        <v>4</v>
      </c>
      <c r="E3" s="7" t="s">
        <v>5</v>
      </c>
      <c r="F3" s="8"/>
    </row>
    <row r="4" spans="1:6" x14ac:dyDescent="0.2">
      <c r="A4" s="9"/>
      <c r="B4" s="10"/>
      <c r="C4" s="10"/>
      <c r="D4" s="10"/>
      <c r="E4" s="11" t="s">
        <v>6</v>
      </c>
      <c r="F4" s="11" t="s">
        <v>7</v>
      </c>
    </row>
    <row r="5" spans="1:6" ht="15" customHeight="1" x14ac:dyDescent="0.2">
      <c r="A5" s="12" t="s">
        <v>8</v>
      </c>
      <c r="B5" s="13">
        <v>41.39</v>
      </c>
      <c r="C5" s="13">
        <v>0</v>
      </c>
      <c r="D5" s="13">
        <v>70</v>
      </c>
      <c r="E5" s="14">
        <f t="shared" ref="E5:E22" si="0">D5-B5</f>
        <v>28.61</v>
      </c>
      <c r="F5" s="15">
        <f t="shared" ref="F5:F22" si="1">IF(B5=0,"N/A",E5/B5)</f>
        <v>0.69122976564387528</v>
      </c>
    </row>
    <row r="6" spans="1:6" ht="15" customHeight="1" x14ac:dyDescent="0.2">
      <c r="A6" s="12" t="s">
        <v>9</v>
      </c>
      <c r="B6" s="16">
        <v>175.665617</v>
      </c>
      <c r="C6" s="16">
        <v>0</v>
      </c>
      <c r="D6" s="16">
        <v>163.66999999999999</v>
      </c>
      <c r="E6" s="17">
        <f t="shared" si="0"/>
        <v>-11.99561700000001</v>
      </c>
      <c r="F6" s="15">
        <f t="shared" si="1"/>
        <v>-6.828665281721015E-2</v>
      </c>
    </row>
    <row r="7" spans="1:6" ht="15" customHeight="1" x14ac:dyDescent="0.2">
      <c r="A7" s="12" t="s">
        <v>10</v>
      </c>
      <c r="B7" s="16">
        <v>0.36007699999999998</v>
      </c>
      <c r="C7" s="16">
        <v>0</v>
      </c>
      <c r="D7" s="16">
        <v>0</v>
      </c>
      <c r="E7" s="17">
        <f t="shared" si="0"/>
        <v>-0.36007699999999998</v>
      </c>
      <c r="F7" s="15">
        <f t="shared" si="1"/>
        <v>-1</v>
      </c>
    </row>
    <row r="8" spans="1:6" ht="15" customHeight="1" x14ac:dyDescent="0.2">
      <c r="A8" s="12" t="s">
        <v>11</v>
      </c>
      <c r="B8" s="16">
        <v>3</v>
      </c>
      <c r="C8" s="16">
        <v>0</v>
      </c>
      <c r="D8" s="16">
        <v>3</v>
      </c>
      <c r="E8" s="16">
        <f t="shared" si="0"/>
        <v>0</v>
      </c>
      <c r="F8" s="15">
        <f t="shared" si="1"/>
        <v>0</v>
      </c>
    </row>
    <row r="9" spans="1:6" ht="15" customHeight="1" x14ac:dyDescent="0.2">
      <c r="A9" s="12" t="s">
        <v>12</v>
      </c>
      <c r="B9" s="16">
        <v>0</v>
      </c>
      <c r="C9" s="16">
        <v>0</v>
      </c>
      <c r="D9" s="16">
        <v>10</v>
      </c>
      <c r="E9" s="17">
        <f t="shared" si="0"/>
        <v>10</v>
      </c>
      <c r="F9" s="15" t="str">
        <f t="shared" si="1"/>
        <v>N/A</v>
      </c>
    </row>
    <row r="10" spans="1:6" ht="15" customHeight="1" x14ac:dyDescent="0.2">
      <c r="A10" s="12" t="s">
        <v>13</v>
      </c>
      <c r="B10" s="16">
        <v>142.293476</v>
      </c>
      <c r="C10" s="16">
        <v>0</v>
      </c>
      <c r="D10" s="16">
        <v>137.63999999999999</v>
      </c>
      <c r="E10" s="17">
        <f t="shared" si="0"/>
        <v>-4.6534760000000119</v>
      </c>
      <c r="F10" s="15">
        <f t="shared" si="1"/>
        <v>-3.2703368635115866E-2</v>
      </c>
    </row>
    <row r="11" spans="1:6" ht="15" customHeight="1" x14ac:dyDescent="0.2">
      <c r="A11" s="12" t="s">
        <v>14</v>
      </c>
      <c r="B11" s="16">
        <v>15.799288000000001</v>
      </c>
      <c r="C11" s="16">
        <v>0</v>
      </c>
      <c r="D11" s="16">
        <v>15.2</v>
      </c>
      <c r="E11" s="17">
        <f t="shared" si="0"/>
        <v>-0.59928800000000138</v>
      </c>
      <c r="F11" s="15">
        <f t="shared" si="1"/>
        <v>-3.793132956371207E-2</v>
      </c>
    </row>
    <row r="12" spans="1:6" ht="15" customHeight="1" x14ac:dyDescent="0.2">
      <c r="A12" s="12" t="s">
        <v>15</v>
      </c>
      <c r="B12" s="16">
        <v>15.196232999999999</v>
      </c>
      <c r="C12" s="16">
        <v>0</v>
      </c>
      <c r="D12" s="16">
        <v>9.5</v>
      </c>
      <c r="E12" s="17">
        <f t="shared" si="0"/>
        <v>-5.6962329999999994</v>
      </c>
      <c r="F12" s="15">
        <f t="shared" si="1"/>
        <v>-0.37484506851138699</v>
      </c>
    </row>
    <row r="13" spans="1:6" ht="15" customHeight="1" x14ac:dyDescent="0.2">
      <c r="A13" s="12" t="s">
        <v>16</v>
      </c>
      <c r="B13" s="16">
        <v>75.111992999999998</v>
      </c>
      <c r="C13" s="16">
        <v>0</v>
      </c>
      <c r="D13" s="16">
        <v>61.7</v>
      </c>
      <c r="E13" s="17">
        <f t="shared" si="0"/>
        <v>-13.411992999999995</v>
      </c>
      <c r="F13" s="15">
        <f t="shared" si="1"/>
        <v>-0.17855994048779927</v>
      </c>
    </row>
    <row r="14" spans="1:6" ht="15" customHeight="1" x14ac:dyDescent="0.2">
      <c r="A14" s="12" t="s">
        <v>17</v>
      </c>
      <c r="B14" s="16">
        <v>60.037590999999999</v>
      </c>
      <c r="C14" s="16">
        <v>0</v>
      </c>
      <c r="D14" s="16">
        <v>32.67</v>
      </c>
      <c r="E14" s="17">
        <f t="shared" si="0"/>
        <v>-27.367590999999997</v>
      </c>
      <c r="F14" s="15">
        <f t="shared" si="1"/>
        <v>-0.45584092472997456</v>
      </c>
    </row>
    <row r="15" spans="1:6" ht="15" customHeight="1" x14ac:dyDescent="0.2">
      <c r="A15" s="12" t="s">
        <v>18</v>
      </c>
      <c r="B15" s="16">
        <v>6.0081860000000002</v>
      </c>
      <c r="C15" s="16">
        <v>0</v>
      </c>
      <c r="D15" s="16">
        <v>0</v>
      </c>
      <c r="E15" s="17">
        <f t="shared" si="0"/>
        <v>-6.0081860000000002</v>
      </c>
      <c r="F15" s="15">
        <f t="shared" si="1"/>
        <v>-1</v>
      </c>
    </row>
    <row r="16" spans="1:6" ht="15" customHeight="1" x14ac:dyDescent="0.2">
      <c r="A16" s="12" t="s">
        <v>19</v>
      </c>
      <c r="B16" s="16">
        <v>3.73</v>
      </c>
      <c r="C16" s="16">
        <v>0</v>
      </c>
      <c r="D16" s="16">
        <v>2</v>
      </c>
      <c r="E16" s="17">
        <f t="shared" si="0"/>
        <v>-1.73</v>
      </c>
      <c r="F16" s="15">
        <f t="shared" si="1"/>
        <v>-0.46380697050938335</v>
      </c>
    </row>
    <row r="17" spans="1:6" ht="15" customHeight="1" x14ac:dyDescent="0.2">
      <c r="A17" s="12" t="s">
        <v>20</v>
      </c>
      <c r="B17" s="16">
        <v>0.14000000000000001</v>
      </c>
      <c r="C17" s="16">
        <v>0</v>
      </c>
      <c r="D17" s="16">
        <v>0</v>
      </c>
      <c r="E17" s="17">
        <f t="shared" si="0"/>
        <v>-0.14000000000000001</v>
      </c>
      <c r="F17" s="15">
        <f t="shared" si="1"/>
        <v>-1</v>
      </c>
    </row>
    <row r="18" spans="1:6" ht="15" customHeight="1" x14ac:dyDescent="0.2">
      <c r="A18" s="12" t="s">
        <v>21</v>
      </c>
      <c r="B18" s="16">
        <v>3.47</v>
      </c>
      <c r="C18" s="16">
        <v>0</v>
      </c>
      <c r="D18" s="16">
        <v>3.3</v>
      </c>
      <c r="E18" s="17">
        <f t="shared" si="0"/>
        <v>-0.17000000000000037</v>
      </c>
      <c r="F18" s="15">
        <f t="shared" si="1"/>
        <v>-4.8991354466858893E-2</v>
      </c>
    </row>
    <row r="19" spans="1:6" ht="15" customHeight="1" x14ac:dyDescent="0.2">
      <c r="A19" s="12" t="s">
        <v>22</v>
      </c>
      <c r="B19" s="16">
        <v>0</v>
      </c>
      <c r="C19" s="16">
        <v>0</v>
      </c>
      <c r="D19" s="16">
        <v>25</v>
      </c>
      <c r="E19" s="17">
        <f t="shared" si="0"/>
        <v>25</v>
      </c>
      <c r="F19" s="15" t="str">
        <f t="shared" si="1"/>
        <v>N/A</v>
      </c>
    </row>
    <row r="20" spans="1:6" ht="15" customHeight="1" x14ac:dyDescent="0.2">
      <c r="A20" s="12" t="s">
        <v>23</v>
      </c>
      <c r="B20" s="16">
        <v>0.38</v>
      </c>
      <c r="C20" s="16">
        <v>0</v>
      </c>
      <c r="D20" s="16">
        <v>0.5</v>
      </c>
      <c r="E20" s="17">
        <f t="shared" si="0"/>
        <v>0.12</v>
      </c>
      <c r="F20" s="15">
        <f t="shared" si="1"/>
        <v>0.31578947368421051</v>
      </c>
    </row>
    <row r="21" spans="1:6" ht="15" customHeight="1" x14ac:dyDescent="0.2">
      <c r="A21" s="12" t="s">
        <v>24</v>
      </c>
      <c r="B21" s="16">
        <v>4.74</v>
      </c>
      <c r="C21" s="16">
        <v>0</v>
      </c>
      <c r="D21" s="16">
        <v>4.55</v>
      </c>
      <c r="E21" s="17">
        <f t="shared" si="0"/>
        <v>-0.19000000000000039</v>
      </c>
      <c r="F21" s="15">
        <f t="shared" si="1"/>
        <v>-4.0084388185654088E-2</v>
      </c>
    </row>
    <row r="22" spans="1:6" ht="15" customHeight="1" thickBot="1" x14ac:dyDescent="0.25">
      <c r="A22" s="18" t="s">
        <v>25</v>
      </c>
      <c r="B22" s="19">
        <f>SUM(B5:B21)</f>
        <v>547.32246099999998</v>
      </c>
      <c r="C22" s="19">
        <f t="shared" ref="C22:D22" si="2">SUM(C5:C21)</f>
        <v>0</v>
      </c>
      <c r="D22" s="19">
        <f t="shared" si="2"/>
        <v>538.7299999999999</v>
      </c>
      <c r="E22" s="20">
        <f t="shared" si="0"/>
        <v>-8.5924610000000712</v>
      </c>
      <c r="F22" s="21">
        <f t="shared" si="1"/>
        <v>-1.5699083469552826E-2</v>
      </c>
    </row>
    <row r="23" spans="1:6" s="2" customFormat="1" ht="42" customHeight="1" x14ac:dyDescent="0.25">
      <c r="A23" s="22" t="s">
        <v>26</v>
      </c>
      <c r="B23" s="22"/>
      <c r="C23" s="22"/>
      <c r="D23" s="22"/>
      <c r="E23" s="22"/>
      <c r="F23" s="22"/>
    </row>
    <row r="24" spans="1:6" s="2" customFormat="1" ht="27.95" customHeight="1" x14ac:dyDescent="0.25">
      <c r="A24" s="23" t="s">
        <v>27</v>
      </c>
      <c r="B24" s="23"/>
      <c r="C24" s="23"/>
      <c r="D24" s="23"/>
      <c r="E24" s="23"/>
      <c r="F24" s="23"/>
    </row>
    <row r="25" spans="1:6" s="2" customFormat="1" x14ac:dyDescent="0.25">
      <c r="A25" s="24"/>
      <c r="B25" s="24"/>
      <c r="C25" s="24"/>
      <c r="D25" s="24"/>
      <c r="E25" s="24"/>
      <c r="F25" s="24"/>
    </row>
  </sheetData>
  <mergeCells count="9">
    <mergeCell ref="A23:F23"/>
    <mergeCell ref="A24:F24"/>
    <mergeCell ref="A25:F25"/>
    <mergeCell ref="A1:F1"/>
    <mergeCell ref="A2:F2"/>
    <mergeCell ref="B3:B4"/>
    <mergeCell ref="C3:C4"/>
    <mergeCell ref="D3:D4"/>
    <mergeCell ref="E3:F3"/>
  </mergeCells>
  <pageMargins left="0.7" right="0.7" top="0.75" bottom="0.75" header="0.3" footer="0.3"/>
  <ignoredErrors>
    <ignoredError sqref="E8 B22:D22"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IA Funding</vt:lpstr>
    </vt:vector>
  </TitlesOfParts>
  <Company>National Science Foundation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Jones, Thomas J</dc:creator>
  <cp:lastModifiedBy>Jones, Thomas J</cp:lastModifiedBy>
  <dcterms:created xsi:type="dcterms:W3CDTF">2020-02-05T14:22:11Z</dcterms:created>
  <dcterms:modified xsi:type="dcterms:W3CDTF">2020-02-05T14:25:08Z</dcterms:modified>
</cp:coreProperties>
</file>