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ad.nsf.gov\NSF\Divisions\BDPUB\2021_Budget Cycle\FY_2021_Congressional Request\Production\CD and PDF Production\Extracted Excel Files\"/>
    </mc:Choice>
  </mc:AlternateContent>
  <xr:revisionPtr revIDLastSave="0" documentId="13_ncr:1_{E53B23FB-7F1B-4FDD-A8F2-3B5E31325A71}" xr6:coauthVersionLast="45" xr6:coauthVersionMax="45" xr10:uidLastSave="{00000000-0000-0000-0000-000000000000}"/>
  <bookViews>
    <workbookView xWindow="28680" yWindow="-120" windowWidth="29040" windowHeight="15840" xr2:uid="{2F0BD3C3-3DED-41D9-8C37-0B9F1CC0C743}"/>
  </bookViews>
  <sheets>
    <sheet name="Major Investments" sheetId="4" r:id="rId1"/>
  </sheets>
  <definedNames>
    <definedName name="_xlnm.Print_Area" localSheetId="0">'Major Investments'!$A$1:$F$16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4" l="1"/>
  <c r="F16" i="4" s="1"/>
  <c r="E15" i="4"/>
  <c r="F15" i="4" s="1"/>
  <c r="F13" i="4"/>
  <c r="E13" i="4"/>
  <c r="F12" i="4"/>
  <c r="E12" i="4"/>
  <c r="F11" i="4"/>
  <c r="E11" i="4"/>
  <c r="F10" i="4"/>
  <c r="E10" i="4"/>
  <c r="F9" i="4"/>
  <c r="E9" i="4"/>
  <c r="F8" i="4"/>
  <c r="E8" i="4"/>
  <c r="F7" i="4"/>
  <c r="E7" i="4"/>
  <c r="F6" i="4"/>
  <c r="E6" i="4"/>
  <c r="F5" i="4"/>
  <c r="E5" i="4"/>
</calcChain>
</file>

<file path=xl/sharedStrings.xml><?xml version="1.0" encoding="utf-8"?>
<sst xmlns="http://schemas.openxmlformats.org/spreadsheetml/2006/main" count="25" uniqueCount="25">
  <si>
    <t>(Dollars in Millions)</t>
  </si>
  <si>
    <t>Amount</t>
  </si>
  <si>
    <t>Percent</t>
  </si>
  <si>
    <t xml:space="preserve"> </t>
  </si>
  <si>
    <t>Artificial Intelligence</t>
  </si>
  <si>
    <t>Quantum Information Science</t>
  </si>
  <si>
    <t>Microelectronics and Semiconductors</t>
  </si>
  <si>
    <t>FY 2021
Request</t>
  </si>
  <si>
    <t>FY 2020
(TBD)</t>
  </si>
  <si>
    <t>FY 2019
Actual</t>
  </si>
  <si>
    <t>Change over
FY 2019 Actual</t>
  </si>
  <si>
    <t>Advanced Manufacturing</t>
  </si>
  <si>
    <t>NSF's Big Ideas</t>
  </si>
  <si>
    <t>QL Stewardship</t>
  </si>
  <si>
    <t>WoU Stewardship</t>
  </si>
  <si>
    <t>MPS Major Investments</t>
  </si>
  <si>
    <r>
      <rPr>
        <vertAlign val="superscript"/>
        <sz val="9"/>
        <color theme="1"/>
        <rFont val="Arial"/>
        <family val="2"/>
      </rPr>
      <t>1</t>
    </r>
    <r>
      <rPr>
        <sz val="9"/>
        <color theme="1"/>
        <rFont val="Arial"/>
        <family val="2"/>
      </rPr>
      <t xml:space="preserve"> Major investments may have funding overlap and thus should not be summed.</t>
    </r>
  </si>
  <si>
    <r>
      <rPr>
        <vertAlign val="superscript"/>
        <sz val="9"/>
        <color theme="1"/>
        <rFont val="Arial"/>
        <family val="2"/>
      </rPr>
      <t>2</t>
    </r>
    <r>
      <rPr>
        <sz val="9"/>
        <color theme="1"/>
        <rFont val="Arial"/>
        <family val="2"/>
      </rPr>
      <t xml:space="preserve"> This table reflects this directorate's support for selected areas of investment.  In other directorate narratives, areas of investment displayed in this table may differ and thus should not be summed across narratives.</t>
    </r>
  </si>
  <si>
    <r>
      <t>Area of Investment</t>
    </r>
    <r>
      <rPr>
        <vertAlign val="superscript"/>
        <sz val="10"/>
        <color theme="1"/>
        <rFont val="Arial"/>
        <family val="2"/>
      </rPr>
      <t>1,2</t>
    </r>
  </si>
  <si>
    <t>BRAIN Initiative</t>
  </si>
  <si>
    <r>
      <t>NSF I-Corps</t>
    </r>
    <r>
      <rPr>
        <sz val="10"/>
        <color theme="1"/>
        <rFont val="Calibri"/>
        <family val="2"/>
      </rPr>
      <t>™</t>
    </r>
  </si>
  <si>
    <t>SaTC</t>
  </si>
  <si>
    <t>Bioeconomy</t>
  </si>
  <si>
    <r>
      <t>Advanced Wireless</t>
    </r>
    <r>
      <rPr>
        <vertAlign val="superscript"/>
        <sz val="10"/>
        <color theme="1"/>
        <rFont val="Arial"/>
        <family val="2"/>
      </rPr>
      <t>3</t>
    </r>
  </si>
  <si>
    <r>
      <rPr>
        <vertAlign val="superscript"/>
        <sz val="9"/>
        <color theme="1"/>
        <rFont val="Arial"/>
        <family val="2"/>
      </rPr>
      <t>3</t>
    </r>
    <r>
      <rPr>
        <sz val="9"/>
        <color theme="1"/>
        <rFont val="Arial"/>
        <family val="2"/>
      </rPr>
      <t xml:space="preserve"> Includes $17.0 million for the Spectrum Innovation Initiative.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</si>
</sst>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11" x14ac:knownFonts="1">
    <font>
      <sz val="10"/>
      <color theme="1"/>
      <name val="Arial"/>
      <family val="2"/>
    </font>
    <font>
      <sz val="10"/>
      <color theme="1"/>
      <name val="Arial"/>
      <family val="2"/>
    </font>
    <font>
      <b/>
      <sz val="10"/>
      <color theme="1"/>
      <name val="Arial"/>
      <family val="2"/>
    </font>
    <font>
      <i/>
      <sz val="10"/>
      <color theme="1"/>
      <name val="Arial"/>
      <family val="2"/>
    </font>
    <font>
      <sz val="9"/>
      <color theme="1"/>
      <name val="Arial"/>
      <family val="2"/>
    </font>
    <font>
      <i/>
      <sz val="9.5"/>
      <color theme="1"/>
      <name val="Arial"/>
      <family val="2"/>
    </font>
    <font>
      <sz val="10"/>
      <color theme="6" tint="-0.249977111117893"/>
      <name val="Arial"/>
      <family val="2"/>
    </font>
    <font>
      <vertAlign val="superscript"/>
      <sz val="10"/>
      <color theme="1"/>
      <name val="Arial"/>
      <family val="2"/>
    </font>
    <font>
      <vertAlign val="superscript"/>
      <sz val="9"/>
      <color theme="1"/>
      <name val="Arial"/>
      <family val="2"/>
    </font>
    <font>
      <sz val="8"/>
      <name val="Arial"/>
      <family val="2"/>
    </font>
    <font>
      <sz val="10"/>
      <color theme="1"/>
      <name val="Calibri"/>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bottom style="dotted">
        <color indexed="64"/>
      </bottom>
      <diagonal/>
    </border>
  </borders>
  <cellStyleXfs count="1">
    <xf numFmtId="0" fontId="0" fillId="0" borderId="0"/>
  </cellStyleXfs>
  <cellXfs count="50">
    <xf numFmtId="0" fontId="0" fillId="0" borderId="0" xfId="0"/>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protection locked="0"/>
    </xf>
    <xf numFmtId="164" fontId="1" fillId="0" borderId="0" xfId="0" applyNumberFormat="1" applyFont="1" applyAlignment="1" applyProtection="1">
      <alignment horizontal="right"/>
      <protection locked="0"/>
    </xf>
    <xf numFmtId="164" fontId="1" fillId="0" borderId="0" xfId="0" applyNumberFormat="1" applyFont="1" applyAlignment="1" applyProtection="1">
      <alignment horizontal="right"/>
    </xf>
    <xf numFmtId="165" fontId="1" fillId="0" borderId="0" xfId="0" applyNumberFormat="1" applyFont="1" applyAlignment="1" applyProtection="1">
      <alignment horizontal="right"/>
    </xf>
    <xf numFmtId="166" fontId="1" fillId="0" borderId="0" xfId="0" applyNumberFormat="1" applyFont="1" applyAlignment="1" applyProtection="1">
      <alignment horizontal="right"/>
      <protection locked="0"/>
    </xf>
    <xf numFmtId="166" fontId="1" fillId="0" borderId="0" xfId="0" applyNumberFormat="1" applyFont="1" applyAlignment="1" applyProtection="1">
      <alignment horizontal="right"/>
    </xf>
    <xf numFmtId="0" fontId="3" fillId="0" borderId="0" xfId="0" applyFont="1" applyAlignment="1" applyProtection="1">
      <protection locked="0"/>
    </xf>
    <xf numFmtId="0" fontId="1" fillId="0" borderId="0" xfId="0" applyFont="1" applyProtection="1">
      <protection locked="0"/>
    </xf>
    <xf numFmtId="0" fontId="0" fillId="0" borderId="0" xfId="0" applyFont="1" applyBorder="1" applyProtection="1">
      <protection locked="0"/>
    </xf>
    <xf numFmtId="0" fontId="0" fillId="0" borderId="0" xfId="0" applyFont="1" applyAlignment="1" applyProtection="1">
      <protection locked="0"/>
    </xf>
    <xf numFmtId="0" fontId="1" fillId="0" borderId="0" xfId="0" applyFont="1" applyProtection="1">
      <protection locked="0"/>
    </xf>
    <xf numFmtId="166" fontId="3" fillId="0" borderId="0" xfId="0" applyNumberFormat="1" applyFont="1" applyBorder="1" applyAlignment="1" applyProtection="1">
      <alignment horizontal="right"/>
      <protection locked="0"/>
    </xf>
    <xf numFmtId="166" fontId="3" fillId="0" borderId="0" xfId="0" applyNumberFormat="1" applyFont="1" applyBorder="1" applyAlignment="1" applyProtection="1">
      <alignment horizontal="right"/>
    </xf>
    <xf numFmtId="165" fontId="3" fillId="0" borderId="0" xfId="0" applyNumberFormat="1" applyFont="1" applyBorder="1" applyAlignment="1" applyProtection="1">
      <alignment horizontal="right"/>
    </xf>
    <xf numFmtId="0" fontId="0" fillId="0" borderId="0" xfId="0" applyFont="1" applyBorder="1" applyAlignment="1" applyProtection="1">
      <alignment horizontal="left"/>
      <protection locked="0"/>
    </xf>
    <xf numFmtId="0" fontId="5" fillId="0" borderId="0" xfId="0" applyFont="1" applyBorder="1" applyAlignment="1" applyProtection="1">
      <alignment horizontal="left" indent="1"/>
      <protection locked="0"/>
    </xf>
    <xf numFmtId="166" fontId="5" fillId="0" borderId="0" xfId="0" applyNumberFormat="1" applyFont="1" applyAlignment="1" applyProtection="1">
      <alignment horizontal="right"/>
      <protection locked="0"/>
    </xf>
    <xf numFmtId="166" fontId="5" fillId="0" borderId="0" xfId="0" applyNumberFormat="1" applyFont="1" applyAlignment="1" applyProtection="1">
      <alignment horizontal="right"/>
    </xf>
    <xf numFmtId="165" fontId="5" fillId="0" borderId="0" xfId="0" applyNumberFormat="1" applyFont="1" applyAlignment="1" applyProtection="1">
      <alignment horizontal="right"/>
    </xf>
    <xf numFmtId="166" fontId="0" fillId="0" borderId="0" xfId="0" applyNumberFormat="1" applyFont="1" applyBorder="1" applyAlignment="1" applyProtection="1">
      <alignment horizontal="right"/>
      <protection locked="0"/>
    </xf>
    <xf numFmtId="166" fontId="0" fillId="0" borderId="0" xfId="0" applyNumberFormat="1" applyFont="1" applyBorder="1" applyAlignment="1" applyProtection="1">
      <alignment horizontal="right"/>
    </xf>
    <xf numFmtId="165" fontId="0" fillId="0" borderId="0" xfId="0" applyNumberFormat="1" applyFont="1" applyBorder="1" applyAlignment="1" applyProtection="1">
      <alignment horizontal="right"/>
    </xf>
    <xf numFmtId="0" fontId="6" fillId="0" borderId="0" xfId="0" applyFont="1" applyProtection="1">
      <protection locked="0"/>
    </xf>
    <xf numFmtId="0" fontId="1" fillId="0" borderId="3" xfId="0" applyFont="1" applyBorder="1" applyAlignment="1" applyProtection="1">
      <alignment horizontal="right"/>
    </xf>
    <xf numFmtId="0" fontId="0" fillId="0" borderId="0" xfId="0" applyAlignment="1" applyProtection="1">
      <alignment horizontal="left"/>
      <protection locked="0"/>
    </xf>
    <xf numFmtId="166" fontId="0" fillId="0" borderId="0" xfId="0" applyNumberFormat="1" applyAlignment="1" applyProtection="1">
      <alignment horizontal="right"/>
      <protection locked="0"/>
    </xf>
    <xf numFmtId="166" fontId="0" fillId="0" borderId="0" xfId="0" applyNumberFormat="1" applyAlignment="1">
      <alignment horizontal="right"/>
    </xf>
    <xf numFmtId="165" fontId="0" fillId="0" borderId="0" xfId="0" applyNumberFormat="1" applyAlignment="1">
      <alignment horizontal="right"/>
    </xf>
    <xf numFmtId="0" fontId="0" fillId="0" borderId="0" xfId="0" applyProtection="1">
      <protection locked="0"/>
    </xf>
    <xf numFmtId="166" fontId="1" fillId="0" borderId="0" xfId="0" applyNumberFormat="1" applyFont="1" applyAlignment="1">
      <alignment horizontal="right"/>
    </xf>
    <xf numFmtId="165" fontId="1" fillId="0" borderId="0" xfId="0" applyNumberFormat="1" applyFont="1" applyAlignment="1">
      <alignment horizontal="right"/>
    </xf>
    <xf numFmtId="0" fontId="1" fillId="0" borderId="4" xfId="0" applyFont="1" applyBorder="1" applyProtection="1">
      <protection locked="0"/>
    </xf>
    <xf numFmtId="166" fontId="1" fillId="0" borderId="4" xfId="0" applyNumberFormat="1" applyFont="1" applyBorder="1" applyAlignment="1" applyProtection="1">
      <alignment horizontal="right"/>
      <protection locked="0"/>
    </xf>
    <xf numFmtId="166" fontId="1" fillId="0" borderId="4" xfId="0" applyNumberFormat="1" applyFont="1" applyBorder="1" applyAlignment="1">
      <alignment horizontal="right"/>
    </xf>
    <xf numFmtId="165" fontId="1" fillId="0" borderId="4" xfId="0" applyNumberFormat="1" applyFont="1" applyBorder="1" applyAlignment="1">
      <alignment horizontal="right"/>
    </xf>
    <xf numFmtId="0" fontId="4" fillId="0" borderId="0" xfId="0" applyFont="1" applyAlignment="1" applyProtection="1">
      <alignment horizontal="left" vertical="top" wrapText="1"/>
      <protection locked="0"/>
    </xf>
    <xf numFmtId="0" fontId="4" fillId="0" borderId="2" xfId="0" applyFont="1" applyBorder="1" applyProtection="1">
      <protection locked="0"/>
    </xf>
    <xf numFmtId="0" fontId="2" fillId="0" borderId="0" xfId="0" applyFont="1" applyAlignment="1" applyProtection="1">
      <alignment horizontal="center" vertical="center"/>
      <protection locked="0"/>
    </xf>
    <xf numFmtId="0" fontId="0" fillId="0" borderId="1"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2" xfId="0" applyFont="1" applyBorder="1" applyProtection="1">
      <protection locked="0"/>
    </xf>
    <xf numFmtId="0" fontId="1" fillId="0" borderId="3" xfId="0" applyFont="1" applyBorder="1" applyProtection="1">
      <protection locked="0"/>
    </xf>
    <xf numFmtId="0" fontId="1" fillId="0" borderId="2" xfId="0" applyFont="1" applyBorder="1" applyAlignment="1" applyProtection="1">
      <alignment horizontal="right" wrapText="1"/>
    </xf>
    <xf numFmtId="0" fontId="1" fillId="0" borderId="3" xfId="0" applyFont="1" applyBorder="1" applyAlignment="1" applyProtection="1">
      <alignment horizontal="right"/>
    </xf>
    <xf numFmtId="0" fontId="0" fillId="0" borderId="2" xfId="0" applyFont="1" applyBorder="1" applyAlignment="1" applyProtection="1">
      <alignment horizontal="right" wrapText="1"/>
    </xf>
    <xf numFmtId="0" fontId="0" fillId="0" borderId="2" xfId="0" applyFont="1" applyBorder="1" applyAlignment="1" applyProtection="1">
      <alignment horizontal="center" wrapText="1"/>
    </xf>
    <xf numFmtId="0" fontId="1" fillId="0" borderId="2"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B641-246C-44F1-A7D0-2196B3C32AEF}">
  <sheetPr>
    <pageSetUpPr fitToPage="1"/>
  </sheetPr>
  <dimension ref="A1:H19"/>
  <sheetViews>
    <sheetView showGridLines="0" tabSelected="1" zoomScale="104" workbookViewId="0">
      <selection sqref="A1:F1"/>
    </sheetView>
  </sheetViews>
  <sheetFormatPr defaultColWidth="8.85546875" defaultRowHeight="13.5" customHeight="1" x14ac:dyDescent="0.2"/>
  <cols>
    <col min="1" max="1" width="31.5703125" style="2" customWidth="1"/>
    <col min="2" max="5" width="9.5703125" style="2" customWidth="1"/>
    <col min="6" max="6" width="9.7109375" style="2" customWidth="1"/>
    <col min="7" max="16384" width="8.85546875" style="2"/>
  </cols>
  <sheetData>
    <row r="1" spans="1:8" s="1" customFormat="1" ht="14.45" customHeight="1" x14ac:dyDescent="0.2">
      <c r="A1" s="40" t="s">
        <v>15</v>
      </c>
      <c r="B1" s="40"/>
      <c r="C1" s="40"/>
      <c r="D1" s="40"/>
      <c r="E1" s="40"/>
      <c r="F1" s="40"/>
    </row>
    <row r="2" spans="1:8" ht="14.45" customHeight="1" thickBot="1" x14ac:dyDescent="0.25">
      <c r="A2" s="41" t="s">
        <v>0</v>
      </c>
      <c r="B2" s="42"/>
      <c r="C2" s="42"/>
      <c r="D2" s="42"/>
      <c r="E2" s="42"/>
      <c r="F2" s="42"/>
    </row>
    <row r="3" spans="1:8" ht="27" customHeight="1" x14ac:dyDescent="0.2">
      <c r="A3" s="43" t="s">
        <v>18</v>
      </c>
      <c r="B3" s="45" t="s">
        <v>9</v>
      </c>
      <c r="C3" s="47" t="s">
        <v>8</v>
      </c>
      <c r="D3" s="45" t="s">
        <v>7</v>
      </c>
      <c r="E3" s="48" t="s">
        <v>10</v>
      </c>
      <c r="F3" s="49"/>
    </row>
    <row r="4" spans="1:8" ht="14.45" customHeight="1" x14ac:dyDescent="0.2">
      <c r="A4" s="44"/>
      <c r="B4" s="46"/>
      <c r="C4" s="46"/>
      <c r="D4" s="46"/>
      <c r="E4" s="26" t="s">
        <v>1</v>
      </c>
      <c r="F4" s="26" t="s">
        <v>2</v>
      </c>
      <c r="H4" s="25"/>
    </row>
    <row r="5" spans="1:8" s="10" customFormat="1" ht="14.45" customHeight="1" x14ac:dyDescent="0.2">
      <c r="A5" s="11" t="s">
        <v>11</v>
      </c>
      <c r="B5" s="4">
        <v>113.94</v>
      </c>
      <c r="C5" s="4">
        <v>0</v>
      </c>
      <c r="D5" s="4">
        <v>113.78</v>
      </c>
      <c r="E5" s="5">
        <f t="shared" ref="E5:E13" si="0">D5-B5</f>
        <v>-0.15999999999999659</v>
      </c>
      <c r="F5" s="6">
        <f t="shared" ref="F5:F13" si="1">IF(B5=0,"N/A",E5/B5)</f>
        <v>-1.4042478497454502E-3</v>
      </c>
    </row>
    <row r="6" spans="1:8" s="13" customFormat="1" ht="14.45" customHeight="1" x14ac:dyDescent="0.2">
      <c r="A6" s="11" t="s">
        <v>23</v>
      </c>
      <c r="B6" s="4">
        <v>0</v>
      </c>
      <c r="C6" s="4">
        <v>0</v>
      </c>
      <c r="D6" s="4">
        <v>17.2</v>
      </c>
      <c r="E6" s="5">
        <f t="shared" ref="E6" si="2">D6-B6</f>
        <v>17.2</v>
      </c>
      <c r="F6" s="6" t="str">
        <f t="shared" ref="F6" si="3">IF(B6=0,"N/A",E6/B6)</f>
        <v>N/A</v>
      </c>
    </row>
    <row r="7" spans="1:8" s="13" customFormat="1" ht="14.45" customHeight="1" x14ac:dyDescent="0.2">
      <c r="A7" s="11" t="s">
        <v>4</v>
      </c>
      <c r="B7" s="7">
        <v>23.52</v>
      </c>
      <c r="C7" s="7">
        <v>0</v>
      </c>
      <c r="D7" s="7">
        <v>87.34</v>
      </c>
      <c r="E7" s="8">
        <f t="shared" si="0"/>
        <v>63.820000000000007</v>
      </c>
      <c r="F7" s="6">
        <f t="shared" si="1"/>
        <v>2.7134353741496602</v>
      </c>
    </row>
    <row r="8" spans="1:8" s="12" customFormat="1" ht="14.45" customHeight="1" x14ac:dyDescent="0.2">
      <c r="A8" s="17" t="s">
        <v>22</v>
      </c>
      <c r="B8" s="22">
        <v>27</v>
      </c>
      <c r="C8" s="22">
        <v>0</v>
      </c>
      <c r="D8" s="22">
        <v>25</v>
      </c>
      <c r="E8" s="23">
        <f>D8-B8</f>
        <v>-2</v>
      </c>
      <c r="F8" s="24">
        <f>IF(B8=0,"N/A",E8/B8)</f>
        <v>-7.407407407407407E-2</v>
      </c>
    </row>
    <row r="9" spans="1:8" s="31" customFormat="1" ht="14.45" customHeight="1" x14ac:dyDescent="0.2">
      <c r="A9" s="27" t="s">
        <v>19</v>
      </c>
      <c r="B9" s="28">
        <v>17.04</v>
      </c>
      <c r="C9" s="28">
        <v>0</v>
      </c>
      <c r="D9" s="28">
        <v>7.94</v>
      </c>
      <c r="E9" s="29">
        <f>D9-B9</f>
        <v>-9.0999999999999979</v>
      </c>
      <c r="F9" s="30">
        <f>IF(B9=0,"N/A",E9/B9)</f>
        <v>-0.53403755868544589</v>
      </c>
    </row>
    <row r="10" spans="1:8" s="3" customFormat="1" ht="14.45" customHeight="1" x14ac:dyDescent="0.2">
      <c r="A10" s="12" t="s">
        <v>6</v>
      </c>
      <c r="B10" s="7">
        <v>19.28</v>
      </c>
      <c r="C10" s="7">
        <v>0</v>
      </c>
      <c r="D10" s="7">
        <v>12.73</v>
      </c>
      <c r="E10" s="8">
        <f t="shared" si="0"/>
        <v>-6.5500000000000007</v>
      </c>
      <c r="F10" s="6">
        <f t="shared" si="1"/>
        <v>-0.33973029045643155</v>
      </c>
    </row>
    <row r="11" spans="1:8" s="13" customFormat="1" ht="14.45" customHeight="1" x14ac:dyDescent="0.2">
      <c r="A11" s="13" t="s">
        <v>20</v>
      </c>
      <c r="B11" s="7">
        <v>1.7</v>
      </c>
      <c r="C11" s="7">
        <v>0</v>
      </c>
      <c r="D11" s="7">
        <v>1.61</v>
      </c>
      <c r="E11" s="32">
        <f t="shared" si="0"/>
        <v>-8.9999999999999858E-2</v>
      </c>
      <c r="F11" s="33">
        <f t="shared" si="1"/>
        <v>-5.2941176470588151E-2</v>
      </c>
    </row>
    <row r="12" spans="1:8" s="10" customFormat="1" ht="14.45" customHeight="1" x14ac:dyDescent="0.2">
      <c r="A12" s="11" t="s">
        <v>5</v>
      </c>
      <c r="B12" s="7">
        <v>82.5</v>
      </c>
      <c r="C12" s="7">
        <v>0</v>
      </c>
      <c r="D12" s="7">
        <v>180.8</v>
      </c>
      <c r="E12" s="8">
        <f t="shared" si="0"/>
        <v>98.300000000000011</v>
      </c>
      <c r="F12" s="6">
        <f t="shared" si="1"/>
        <v>1.1915151515151516</v>
      </c>
    </row>
    <row r="13" spans="1:8" s="13" customFormat="1" ht="14.45" customHeight="1" x14ac:dyDescent="0.2">
      <c r="A13" s="34" t="s">
        <v>21</v>
      </c>
      <c r="B13" s="35">
        <v>1.7</v>
      </c>
      <c r="C13" s="35">
        <v>0</v>
      </c>
      <c r="D13" s="35">
        <v>0.95</v>
      </c>
      <c r="E13" s="36">
        <f t="shared" si="0"/>
        <v>-0.75</v>
      </c>
      <c r="F13" s="37">
        <f t="shared" si="1"/>
        <v>-0.44117647058823528</v>
      </c>
    </row>
    <row r="14" spans="1:8" s="9" customFormat="1" ht="14.45" customHeight="1" x14ac:dyDescent="0.2">
      <c r="A14" s="17" t="s">
        <v>12</v>
      </c>
      <c r="B14" s="14"/>
      <c r="C14" s="14"/>
      <c r="D14" s="14"/>
      <c r="E14" s="15"/>
      <c r="F14" s="16"/>
      <c r="G14" s="9" t="s">
        <v>3</v>
      </c>
    </row>
    <row r="15" spans="1:8" ht="13.5" customHeight="1" x14ac:dyDescent="0.2">
      <c r="A15" s="18" t="s">
        <v>13</v>
      </c>
      <c r="B15" s="19">
        <v>30.02</v>
      </c>
      <c r="C15" s="19">
        <v>0</v>
      </c>
      <c r="D15" s="19">
        <v>50</v>
      </c>
      <c r="E15" s="20">
        <f t="shared" ref="E15:E16" si="4">D15-B15</f>
        <v>19.98</v>
      </c>
      <c r="F15" s="21">
        <f t="shared" ref="F15:F16" si="5">IF(B15=0,"N/A",E15/B15)</f>
        <v>0.66555629580279818</v>
      </c>
    </row>
    <row r="16" spans="1:8" ht="13.5" customHeight="1" thickBot="1" x14ac:dyDescent="0.25">
      <c r="A16" s="18" t="s">
        <v>14</v>
      </c>
      <c r="B16" s="19">
        <v>30</v>
      </c>
      <c r="C16" s="19">
        <v>0</v>
      </c>
      <c r="D16" s="19">
        <v>30</v>
      </c>
      <c r="E16" s="20">
        <f t="shared" si="4"/>
        <v>0</v>
      </c>
      <c r="F16" s="21">
        <f t="shared" si="5"/>
        <v>0</v>
      </c>
    </row>
    <row r="17" spans="1:6" ht="14.45" customHeight="1" x14ac:dyDescent="0.2">
      <c r="A17" s="39" t="s">
        <v>16</v>
      </c>
      <c r="B17" s="39"/>
      <c r="C17" s="39"/>
      <c r="D17" s="39"/>
      <c r="E17" s="39"/>
      <c r="F17" s="39"/>
    </row>
    <row r="18" spans="1:6" ht="24.95" customHeight="1" x14ac:dyDescent="0.2">
      <c r="A18" s="38" t="s">
        <v>17</v>
      </c>
      <c r="B18" s="38"/>
      <c r="C18" s="38"/>
      <c r="D18" s="38"/>
      <c r="E18" s="38"/>
      <c r="F18" s="38"/>
    </row>
    <row r="19" spans="1:6" ht="14.45" customHeight="1" x14ac:dyDescent="0.2">
      <c r="A19" s="38" t="s">
        <v>24</v>
      </c>
      <c r="B19" s="38"/>
      <c r="C19" s="38"/>
      <c r="D19" s="38"/>
      <c r="E19" s="38"/>
      <c r="F19" s="38"/>
    </row>
  </sheetData>
  <mergeCells count="10">
    <mergeCell ref="A19:F19"/>
    <mergeCell ref="A17:F17"/>
    <mergeCell ref="A18:F18"/>
    <mergeCell ref="A1:F1"/>
    <mergeCell ref="A2:F2"/>
    <mergeCell ref="A3:A4"/>
    <mergeCell ref="B3:B4"/>
    <mergeCell ref="C3:C4"/>
    <mergeCell ref="D3:D4"/>
    <mergeCell ref="E3:F3"/>
  </mergeCells>
  <phoneticPr fontId="9" type="noConversion"/>
  <pageMargins left="0.5" right="0.5"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WNNNYYRNKDVH-1321847565-1128</_dlc_DocId>
    <_dlc_DocIdUrl xmlns="7c075b91-a788-4f5b-9c4e-5392c92c7fe8">
      <Url>https://collaboration.inside.nsf.gov/bfa/Budget/BDPlanning/BPLG/_layouts/15/DocIdRedir.aspx?ID=WNNNYYRNKDVH-1321847565-1128</Url>
      <Description>WNNNYYRNKDVH-1321847565-1128</Description>
    </_dlc_DocIdUrl>
  </documentManagement>
</p:properties>
</file>

<file path=customXml/itemProps1.xml><?xml version="1.0" encoding="utf-8"?>
<ds:datastoreItem xmlns:ds="http://schemas.openxmlformats.org/officeDocument/2006/customXml" ds:itemID="{CD2DA977-8F3B-406E-AB69-403068F224C0}">
  <ds:schemaRefs>
    <ds:schemaRef ds:uri="http://schemas.microsoft.com/sharepoint/v3/contenttype/forms"/>
  </ds:schemaRefs>
</ds:datastoreItem>
</file>

<file path=customXml/itemProps2.xml><?xml version="1.0" encoding="utf-8"?>
<ds:datastoreItem xmlns:ds="http://schemas.openxmlformats.org/officeDocument/2006/customXml" ds:itemID="{28ADA4EB-74E0-4433-9770-62642AF2FB80}">
  <ds:schemaRefs>
    <ds:schemaRef ds:uri="http://schemas.microsoft.com/sharepoint/events"/>
  </ds:schemaRefs>
</ds:datastoreItem>
</file>

<file path=customXml/itemProps3.xml><?xml version="1.0" encoding="utf-8"?>
<ds:datastoreItem xmlns:ds="http://schemas.openxmlformats.org/officeDocument/2006/customXml" ds:itemID="{C0E11E1C-846B-4E9B-9D59-A226BF7F1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08240C-6D50-4B1B-8CEF-4DA5AEBA004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c075b91-a788-4f5b-9c4e-5392c92c7fe8"/>
    <ds:schemaRef ds:uri="http://purl.org/dc/terms/"/>
    <ds:schemaRef ds:uri="http://schemas.openxmlformats.org/package/2006/metadata/core-properties"/>
    <ds:schemaRef ds:uri="e257d72b-1bc7-45e7-84d8-ca60afca657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Major Investments</vt:lpstr>
      <vt:lpstr>'Major Investments'!Print_Area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2021 Congressional Justification</dc:title>
  <dc:subject>FY 2021 Congressional Justification</dc:subject>
  <dc:creator>NSF</dc:creator>
  <cp:lastModifiedBy>Dunigan, Imani</cp:lastModifiedBy>
  <cp:lastPrinted>2020-01-09T18:53:19Z</cp:lastPrinted>
  <dcterms:created xsi:type="dcterms:W3CDTF">2018-11-16T16:51:05Z</dcterms:created>
  <dcterms:modified xsi:type="dcterms:W3CDTF">2020-02-07T15:50:36Z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dfadd2f8-5249-44d1-ba8a-7e96d38095e4</vt:lpwstr>
  </property>
</Properties>
</file>