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B5F7C3A-B6D6-41F1-914E-2BBE1FA2487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SF IT by Approp" sheetId="2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2" l="1"/>
  <c r="F10" i="22" s="1"/>
  <c r="E9" i="22"/>
  <c r="F9" i="22" s="1"/>
  <c r="F8" i="22"/>
  <c r="E8" i="22"/>
  <c r="E7" i="22"/>
  <c r="F7" i="22" s="1"/>
  <c r="D7" i="22"/>
  <c r="C7" i="22"/>
  <c r="B7" i="22"/>
  <c r="F6" i="22"/>
  <c r="E6" i="22"/>
  <c r="E5" i="22"/>
  <c r="F5" i="22" s="1"/>
</calcChain>
</file>

<file path=xl/sharedStrings.xml><?xml version="1.0" encoding="utf-8"?>
<sst xmlns="http://schemas.openxmlformats.org/spreadsheetml/2006/main" count="17" uniqueCount="17">
  <si>
    <t xml:space="preserve">Total </t>
  </si>
  <si>
    <t>(Dollars in Millions)</t>
  </si>
  <si>
    <t>Amount</t>
  </si>
  <si>
    <t>Percent</t>
  </si>
  <si>
    <t>Program Related Technology (PRT)</t>
  </si>
  <si>
    <t>Funding Source</t>
  </si>
  <si>
    <t>Agency Operations &amp; Award
   Management (AOAM)</t>
  </si>
  <si>
    <t>AOAM</t>
  </si>
  <si>
    <t>R&amp;RA/EHR</t>
  </si>
  <si>
    <t>Total AOAM</t>
  </si>
  <si>
    <t>Total R&amp;RA</t>
  </si>
  <si>
    <t>Total EHR</t>
  </si>
  <si>
    <t>FY 2020 Actual</t>
  </si>
  <si>
    <t>FY 2021
Estimate</t>
  </si>
  <si>
    <t>FY 2022 Request</t>
  </si>
  <si>
    <t>Change over 
FY 2021 Estimate</t>
  </si>
  <si>
    <t>NSF IT Portfolio Investments by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</si>
</sst>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_([$$-409]* #,##0.00_);_([$$-409]* \(#,##0.00\);_([$$-409]* &quot;-&quot;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6" applyNumberFormat="0" applyFill="0" applyAlignment="0" applyProtection="0"/>
    <xf numFmtId="165" fontId="63" fillId="0" borderId="17" applyNumberFormat="0" applyFill="0" applyAlignment="0" applyProtection="0"/>
    <xf numFmtId="165" fontId="64" fillId="0" borderId="18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19" applyNumberFormat="0" applyAlignment="0" applyProtection="0"/>
    <xf numFmtId="165" fontId="69" fillId="29" borderId="20" applyNumberFormat="0" applyAlignment="0" applyProtection="0"/>
    <xf numFmtId="165" fontId="70" fillId="29" borderId="19" applyNumberFormat="0" applyAlignment="0" applyProtection="0"/>
    <xf numFmtId="165" fontId="71" fillId="0" borderId="21" applyNumberFormat="0" applyFill="0" applyAlignment="0" applyProtection="0"/>
    <xf numFmtId="165" fontId="72" fillId="30" borderId="22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3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51">
    <xf numFmtId="165" fontId="0" fillId="0" borderId="0" xfId="0"/>
    <xf numFmtId="165" fontId="56" fillId="0" borderId="0" xfId="0" applyFont="1"/>
    <xf numFmtId="165" fontId="57" fillId="0" borderId="0" xfId="0" applyFont="1" applyAlignment="1">
      <alignment vertical="top"/>
    </xf>
    <xf numFmtId="165" fontId="57" fillId="0" borderId="0" xfId="0" applyFont="1"/>
    <xf numFmtId="165" fontId="25" fillId="0" borderId="0" xfId="0" applyFont="1"/>
    <xf numFmtId="165" fontId="56" fillId="0" borderId="0" xfId="0" applyFont="1" applyBorder="1"/>
    <xf numFmtId="9" fontId="56" fillId="0" borderId="0" xfId="6080" applyFont="1" applyBorder="1"/>
    <xf numFmtId="165" fontId="25" fillId="0" borderId="0" xfId="0" applyFont="1" applyAlignment="1">
      <alignment vertical="top" wrapText="1"/>
    </xf>
    <xf numFmtId="9" fontId="56" fillId="0" borderId="0" xfId="6080" applyFont="1"/>
    <xf numFmtId="166" fontId="25" fillId="0" borderId="0" xfId="0" applyNumberFormat="1" applyFont="1" applyAlignment="1">
      <alignment vertical="top"/>
    </xf>
    <xf numFmtId="166" fontId="25" fillId="0" borderId="32" xfId="0" applyNumberFormat="1" applyFont="1" applyBorder="1" applyAlignment="1">
      <alignment vertical="top"/>
    </xf>
    <xf numFmtId="167" fontId="25" fillId="0" borderId="32" xfId="6080" applyNumberFormat="1" applyFont="1" applyBorder="1" applyAlignment="1">
      <alignment horizontal="right" vertical="top"/>
    </xf>
    <xf numFmtId="165" fontId="25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1" xfId="0" applyNumberFormat="1" applyFont="1" applyBorder="1" applyAlignment="1">
      <alignment vertical="top"/>
    </xf>
    <xf numFmtId="165" fontId="25" fillId="0" borderId="1" xfId="0" applyFont="1" applyBorder="1" applyAlignment="1">
      <alignment vertical="top"/>
    </xf>
    <xf numFmtId="4" fontId="25" fillId="0" borderId="1" xfId="0" applyNumberFormat="1" applyFont="1" applyBorder="1" applyAlignment="1">
      <alignment vertical="top"/>
    </xf>
    <xf numFmtId="167" fontId="25" fillId="0" borderId="1" xfId="6080" applyNumberFormat="1" applyFont="1" applyBorder="1" applyAlignment="1">
      <alignment horizontal="right" vertical="top"/>
    </xf>
    <xf numFmtId="165" fontId="25" fillId="0" borderId="1" xfId="0" applyFont="1" applyBorder="1" applyAlignment="1">
      <alignment horizontal="center" vertical="top"/>
    </xf>
    <xf numFmtId="9" fontId="58" fillId="0" borderId="0" xfId="6080" applyNumberFormat="1" applyFont="1" applyAlignment="1">
      <alignment vertical="top"/>
    </xf>
    <xf numFmtId="165" fontId="58" fillId="0" borderId="0" xfId="0" applyFont="1" applyAlignment="1">
      <alignment vertical="top"/>
    </xf>
    <xf numFmtId="165" fontId="24" fillId="0" borderId="1" xfId="0" applyFont="1" applyBorder="1" applyAlignment="1">
      <alignment vertical="top"/>
    </xf>
    <xf numFmtId="166" fontId="24" fillId="0" borderId="1" xfId="0" applyNumberFormat="1" applyFont="1" applyBorder="1" applyAlignment="1">
      <alignment vertical="top"/>
    </xf>
    <xf numFmtId="167" fontId="24" fillId="0" borderId="1" xfId="6080" applyNumberFormat="1" applyFont="1" applyBorder="1" applyAlignment="1">
      <alignment horizontal="right" vertical="top"/>
    </xf>
    <xf numFmtId="166" fontId="24" fillId="0" borderId="1" xfId="0" applyNumberFormat="1" applyFont="1" applyBorder="1" applyAlignment="1">
      <alignment horizontal="center" vertical="top"/>
    </xf>
    <xf numFmtId="9" fontId="25" fillId="0" borderId="0" xfId="6080" applyFont="1" applyAlignment="1">
      <alignment vertical="top"/>
    </xf>
    <xf numFmtId="165" fontId="25" fillId="0" borderId="0" xfId="0" applyFont="1" applyAlignment="1">
      <alignment vertical="top"/>
    </xf>
    <xf numFmtId="165" fontId="25" fillId="0" borderId="31" xfId="0" applyFont="1" applyBorder="1" applyAlignment="1">
      <alignment vertical="top"/>
    </xf>
    <xf numFmtId="4" fontId="25" fillId="0" borderId="31" xfId="0" applyNumberFormat="1" applyFont="1" applyBorder="1" applyAlignment="1">
      <alignment vertical="top"/>
    </xf>
    <xf numFmtId="2" fontId="25" fillId="0" borderId="31" xfId="0" applyNumberFormat="1" applyFont="1" applyBorder="1" applyAlignment="1">
      <alignment vertical="top"/>
    </xf>
    <xf numFmtId="167" fontId="25" fillId="0" borderId="31" xfId="6080" applyNumberFormat="1" applyFont="1" applyBorder="1" applyAlignment="1">
      <alignment horizontal="right" vertical="top"/>
    </xf>
    <xf numFmtId="2" fontId="25" fillId="0" borderId="31" xfId="0" applyNumberFormat="1" applyFont="1" applyBorder="1" applyAlignment="1">
      <alignment horizontal="center" vertical="top"/>
    </xf>
    <xf numFmtId="2" fontId="25" fillId="0" borderId="0" xfId="0" applyNumberFormat="1" applyFont="1" applyAlignment="1">
      <alignment vertical="top"/>
    </xf>
    <xf numFmtId="167" fontId="25" fillId="0" borderId="0" xfId="6080" applyNumberFormat="1" applyFont="1" applyBorder="1" applyAlignment="1">
      <alignment horizontal="right" vertical="top"/>
    </xf>
    <xf numFmtId="2" fontId="25" fillId="0" borderId="0" xfId="0" applyNumberFormat="1" applyFont="1" applyAlignment="1">
      <alignment horizontal="center" vertical="top"/>
    </xf>
    <xf numFmtId="2" fontId="25" fillId="0" borderId="1" xfId="0" applyNumberFormat="1" applyFont="1" applyBorder="1" applyAlignment="1">
      <alignment vertical="top"/>
    </xf>
    <xf numFmtId="2" fontId="25" fillId="0" borderId="1" xfId="0" applyNumberFormat="1" applyFont="1" applyBorder="1" applyAlignment="1">
      <alignment horizontal="center" vertical="top"/>
    </xf>
    <xf numFmtId="165" fontId="59" fillId="0" borderId="0" xfId="0" applyFont="1" applyAlignment="1">
      <alignment vertical="top"/>
    </xf>
    <xf numFmtId="168" fontId="56" fillId="0" borderId="0" xfId="0" applyNumberFormat="1" applyFont="1" applyBorder="1"/>
    <xf numFmtId="166" fontId="25" fillId="0" borderId="0" xfId="0" applyNumberFormat="1" applyFont="1" applyFill="1" applyAlignment="1">
      <alignment vertical="top"/>
    </xf>
    <xf numFmtId="165" fontId="25" fillId="0" borderId="2" xfId="0" applyFont="1" applyBorder="1" applyAlignment="1">
      <alignment vertical="top"/>
    </xf>
    <xf numFmtId="165" fontId="3" fillId="0" borderId="2" xfId="0" applyFont="1" applyBorder="1" applyAlignment="1">
      <alignment horizontal="right" vertical="top" wrapText="1"/>
    </xf>
    <xf numFmtId="165" fontId="25" fillId="0" borderId="31" xfId="0" applyFont="1" applyBorder="1" applyAlignment="1">
      <alignment horizontal="center" wrapText="1"/>
    </xf>
    <xf numFmtId="165" fontId="25" fillId="0" borderId="2" xfId="0" applyFont="1" applyBorder="1" applyAlignment="1">
      <alignment horizontal="center" wrapText="1"/>
    </xf>
    <xf numFmtId="165" fontId="24" fillId="0" borderId="0" xfId="0" applyFont="1" applyBorder="1" applyAlignment="1">
      <alignment horizontal="center" vertical="top"/>
    </xf>
    <xf numFmtId="165" fontId="25" fillId="0" borderId="1" xfId="0" applyFont="1" applyBorder="1" applyAlignment="1">
      <alignment horizontal="center" vertical="top"/>
    </xf>
    <xf numFmtId="165" fontId="3" fillId="0" borderId="31" xfId="0" applyFont="1" applyBorder="1" applyAlignment="1">
      <alignment horizontal="center" wrapText="1"/>
    </xf>
    <xf numFmtId="165" fontId="25" fillId="0" borderId="31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98" zoomScaleNormal="98" workbookViewId="0">
      <selection sqref="A1:G1"/>
    </sheetView>
  </sheetViews>
  <sheetFormatPr defaultColWidth="8.6328125" defaultRowHeight="14" x14ac:dyDescent="0.3"/>
  <cols>
    <col min="1" max="1" width="31.1796875" style="1" bestFit="1" customWidth="1"/>
    <col min="2" max="3" width="8.6328125" style="1" customWidth="1"/>
    <col min="4" max="6" width="8.6328125" style="5" customWidth="1"/>
    <col min="7" max="7" width="11.36328125" style="1" bestFit="1" customWidth="1"/>
    <col min="8" max="16384" width="8.6328125" style="1"/>
  </cols>
  <sheetData>
    <row r="1" spans="1:8" s="26" customFormat="1" ht="14.5" customHeight="1" x14ac:dyDescent="0.35">
      <c r="A1" s="44" t="s">
        <v>16</v>
      </c>
      <c r="B1" s="44"/>
      <c r="C1" s="44"/>
      <c r="D1" s="44"/>
      <c r="E1" s="44"/>
      <c r="F1" s="44"/>
      <c r="G1" s="44"/>
    </row>
    <row r="2" spans="1:8" s="2" customFormat="1" ht="14.5" customHeight="1" thickBot="1" x14ac:dyDescent="0.4">
      <c r="A2" s="45" t="s">
        <v>1</v>
      </c>
      <c r="B2" s="45"/>
      <c r="C2" s="45"/>
      <c r="D2" s="45"/>
      <c r="E2" s="45"/>
      <c r="F2" s="45"/>
      <c r="G2" s="45"/>
    </row>
    <row r="3" spans="1:8" s="3" customFormat="1" ht="27" customHeight="1" x14ac:dyDescent="0.25">
      <c r="A3" s="4"/>
      <c r="B3" s="47" t="s">
        <v>12</v>
      </c>
      <c r="C3" s="47" t="s">
        <v>13</v>
      </c>
      <c r="D3" s="49" t="s">
        <v>14</v>
      </c>
      <c r="E3" s="46" t="s">
        <v>15</v>
      </c>
      <c r="F3" s="46"/>
      <c r="G3" s="42" t="s">
        <v>5</v>
      </c>
    </row>
    <row r="4" spans="1:8" s="2" customFormat="1" ht="14.5" customHeight="1" x14ac:dyDescent="0.35">
      <c r="A4" s="40"/>
      <c r="B4" s="48"/>
      <c r="C4" s="48"/>
      <c r="D4" s="50"/>
      <c r="E4" s="41" t="s">
        <v>2</v>
      </c>
      <c r="F4" s="41" t="s">
        <v>3</v>
      </c>
      <c r="G4" s="43"/>
    </row>
    <row r="5" spans="1:8" s="2" customFormat="1" ht="14.5" customHeight="1" x14ac:dyDescent="0.35">
      <c r="A5" s="7" t="s">
        <v>6</v>
      </c>
      <c r="B5" s="9">
        <v>24.193299999999997</v>
      </c>
      <c r="C5" s="39">
        <v>24.279999999999998</v>
      </c>
      <c r="D5" s="9">
        <v>31.97</v>
      </c>
      <c r="E5" s="10">
        <f>D5-C5</f>
        <v>7.6900000000000013</v>
      </c>
      <c r="F5" s="11">
        <f>IF(C5=0,"N/A",E5/C5)</f>
        <v>0.31672158154859975</v>
      </c>
      <c r="G5" s="12" t="s">
        <v>7</v>
      </c>
    </row>
    <row r="6" spans="1:8" s="20" customFormat="1" ht="14.5" customHeight="1" thickBot="1" x14ac:dyDescent="0.4">
      <c r="A6" s="15" t="s">
        <v>4</v>
      </c>
      <c r="B6" s="16">
        <v>97.307662999999991</v>
      </c>
      <c r="C6" s="16">
        <v>87.73</v>
      </c>
      <c r="D6" s="16">
        <v>107.41999999999999</v>
      </c>
      <c r="E6" s="16">
        <f t="shared" ref="E6:E10" si="0">D6-C6</f>
        <v>19.689999999999984</v>
      </c>
      <c r="F6" s="17">
        <f t="shared" ref="F6:F10" si="1">IF(C6=0,"N/A",E6/C6)</f>
        <v>0.22443861848854421</v>
      </c>
      <c r="G6" s="18" t="s">
        <v>8</v>
      </c>
      <c r="H6" s="19"/>
    </row>
    <row r="7" spans="1:8" s="26" customFormat="1" ht="14.5" customHeight="1" thickBot="1" x14ac:dyDescent="0.4">
      <c r="A7" s="21" t="s">
        <v>0</v>
      </c>
      <c r="B7" s="22">
        <f>B5+B6</f>
        <v>121.50096299999998</v>
      </c>
      <c r="C7" s="22">
        <f>C5+C6</f>
        <v>112.01</v>
      </c>
      <c r="D7" s="22">
        <f>D5+D6</f>
        <v>139.38999999999999</v>
      </c>
      <c r="E7" s="22">
        <f t="shared" si="0"/>
        <v>27.379999999999981</v>
      </c>
      <c r="F7" s="23">
        <f t="shared" si="1"/>
        <v>0.24444246049459853</v>
      </c>
      <c r="G7" s="24"/>
      <c r="H7" s="25"/>
    </row>
    <row r="8" spans="1:8" s="26" customFormat="1" ht="14.5" customHeight="1" x14ac:dyDescent="0.35">
      <c r="A8" s="27" t="s">
        <v>9</v>
      </c>
      <c r="B8" s="28">
        <v>24.193299999999997</v>
      </c>
      <c r="C8" s="28">
        <v>24.279999999999998</v>
      </c>
      <c r="D8" s="28">
        <v>31.97</v>
      </c>
      <c r="E8" s="29">
        <f t="shared" si="0"/>
        <v>7.6900000000000013</v>
      </c>
      <c r="F8" s="30">
        <f t="shared" si="1"/>
        <v>0.31672158154859975</v>
      </c>
      <c r="G8" s="31"/>
    </row>
    <row r="9" spans="1:8" s="2" customFormat="1" ht="14.5" customHeight="1" x14ac:dyDescent="0.35">
      <c r="A9" s="26" t="s">
        <v>10</v>
      </c>
      <c r="B9" s="13">
        <v>85.080965999999989</v>
      </c>
      <c r="C9" s="13">
        <v>76.47</v>
      </c>
      <c r="D9" s="13">
        <v>92.179999999999993</v>
      </c>
      <c r="E9" s="32">
        <f t="shared" si="0"/>
        <v>15.709999999999994</v>
      </c>
      <c r="F9" s="33">
        <f t="shared" si="1"/>
        <v>0.20544004184647566</v>
      </c>
      <c r="G9" s="34"/>
    </row>
    <row r="10" spans="1:8" s="37" customFormat="1" ht="14.5" customHeight="1" thickBot="1" x14ac:dyDescent="0.4">
      <c r="A10" s="15" t="s">
        <v>11</v>
      </c>
      <c r="B10" s="14">
        <v>12.226697</v>
      </c>
      <c r="C10" s="14">
        <v>11.26</v>
      </c>
      <c r="D10" s="14">
        <v>15.24</v>
      </c>
      <c r="E10" s="35">
        <f t="shared" si="0"/>
        <v>3.9800000000000004</v>
      </c>
      <c r="F10" s="17">
        <f t="shared" si="1"/>
        <v>0.35346358792184729</v>
      </c>
      <c r="G10" s="36"/>
    </row>
    <row r="12" spans="1:8" x14ac:dyDescent="0.3">
      <c r="D12" s="38"/>
      <c r="H12" s="8"/>
    </row>
    <row r="13" spans="1:8" x14ac:dyDescent="0.3">
      <c r="H13" s="8"/>
    </row>
    <row r="14" spans="1:8" x14ac:dyDescent="0.3">
      <c r="D14" s="6"/>
    </row>
    <row r="15" spans="1:8" x14ac:dyDescent="0.3">
      <c r="D15" s="6"/>
    </row>
    <row r="16" spans="1:8" x14ac:dyDescent="0.3">
      <c r="D16" s="6"/>
      <c r="F16" s="6"/>
    </row>
    <row r="17" spans="6:6" x14ac:dyDescent="0.3">
      <c r="F17" s="6"/>
    </row>
  </sheetData>
  <mergeCells count="7">
    <mergeCell ref="G3:G4"/>
    <mergeCell ref="A1:G1"/>
    <mergeCell ref="A2:G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IT by Approp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2017-04-24T20:12:14Z</cp:lastPrinted>
  <dcterms:created xsi:type="dcterms:W3CDTF">2014-03-20T19:20:58Z</dcterms:created>
  <dcterms:modified xsi:type="dcterms:W3CDTF">2021-05-26T15:02:14Z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