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DE405C60-332C-49F1-B0B9-03BD758C8489}" xr6:coauthVersionLast="46" xr6:coauthVersionMax="46" xr10:uidLastSave="{00000000-0000-0000-0000-000000000000}"/>
  <bookViews>
    <workbookView xWindow="-110" yWindow="-110" windowWidth="19420" windowHeight="10420" tabRatio="875" xr2:uid="{2F0BD3C3-3DED-41D9-8C37-0B9F1CC0C743}"/>
  </bookViews>
  <sheets>
    <sheet name="BIO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F9" i="1"/>
  <c r="G9" i="1" s="1"/>
  <c r="F8" i="1"/>
  <c r="G8" i="1" s="1"/>
  <c r="F7" i="1"/>
  <c r="G7" i="1" s="1"/>
  <c r="F6" i="1"/>
  <c r="G6" i="1" s="1"/>
  <c r="G5" i="1"/>
  <c r="F5" i="1"/>
  <c r="F10" i="1" l="1"/>
  <c r="G10" i="1" s="1"/>
</calcChain>
</file>

<file path=xl/sharedStrings.xml><?xml version="1.0" encoding="utf-8"?>
<sst xmlns="http://schemas.openxmlformats.org/spreadsheetml/2006/main" count="16" uniqueCount="16">
  <si>
    <t>(Dollars in Millions)</t>
  </si>
  <si>
    <t>FY 2020
CARES Act
Actual</t>
  </si>
  <si>
    <t>FY 2022
Request</t>
  </si>
  <si>
    <t>Change over
FY 2021 Estimate</t>
  </si>
  <si>
    <t>Amount</t>
  </si>
  <si>
    <t>Percent</t>
  </si>
  <si>
    <t>Total</t>
  </si>
  <si>
    <t>Molecular and Cellular Biosciences (MCB)</t>
  </si>
  <si>
    <t>Integrative Organismal Systems (IOS)</t>
  </si>
  <si>
    <t>Environmental Biology (DEB)</t>
  </si>
  <si>
    <t>Biological Infrastructure (DBI)</t>
  </si>
  <si>
    <t>Emerging Frontiers (EF)</t>
  </si>
  <si>
    <t>BIO Funding</t>
  </si>
  <si>
    <r>
      <t>FY 2020
Actual</t>
    </r>
    <r>
      <rPr>
        <vertAlign val="superscript"/>
        <sz val="10"/>
        <color theme="1"/>
        <rFont val="Arial"/>
        <family val="2"/>
      </rPr>
      <t>1</t>
    </r>
  </si>
  <si>
    <r>
      <t>FY 2021
Estimate</t>
    </r>
    <r>
      <rPr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</si>
  <si>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FY 2020 and FY 2021 funding is adjusted for comparabilty to reflect the movement of I-Corps</t>
    </r>
    <r>
      <rPr>
        <vertAlign val="superscript"/>
        <sz val="9"/>
        <color theme="1"/>
        <rFont val="Arial"/>
        <family val="2"/>
      </rPr>
      <t>TM</t>
    </r>
    <r>
      <rPr>
        <sz val="9"/>
        <color theme="1"/>
        <rFont val="Arial"/>
        <family val="2"/>
      </rPr>
      <t xml:space="preserve"> to TIP in FY 2022. See the R&amp;RA Overview for more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</si>
</sst>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vertAlign val="superscript"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3" xfId="0" applyFont="1" applyBorder="1" applyAlignment="1">
      <alignment horizontal="right"/>
    </xf>
    <xf numFmtId="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top"/>
      <protection locked="0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166" fontId="2" fillId="0" borderId="0" xfId="0" applyNumberFormat="1" applyFont="1" applyAlignment="1" applyProtection="1">
      <alignment horizontal="right" vertical="top"/>
      <protection locked="0"/>
    </xf>
    <xf numFmtId="166" fontId="2" fillId="0" borderId="0" xfId="0" applyNumberFormat="1" applyFont="1" applyAlignment="1">
      <alignment horizontal="right" vertical="top"/>
    </xf>
    <xf numFmtId="0" fontId="3" fillId="0" borderId="4" xfId="0" applyFont="1" applyBorder="1" applyAlignment="1" applyProtection="1">
      <alignment vertical="top"/>
      <protection locked="0"/>
    </xf>
    <xf numFmtId="164" fontId="3" fillId="0" borderId="4" xfId="0" applyNumberFormat="1" applyFont="1" applyBorder="1" applyAlignment="1" applyProtection="1">
      <alignment horizontal="right" vertical="top"/>
      <protection locked="0"/>
    </xf>
    <xf numFmtId="164" fontId="3" fillId="0" borderId="4" xfId="0" applyNumberFormat="1" applyFont="1" applyBorder="1" applyAlignment="1">
      <alignment horizontal="right" vertical="top"/>
    </xf>
    <xf numFmtId="165" fontId="3" fillId="0" borderId="4" xfId="0" applyNumberFormat="1" applyFont="1" applyBorder="1" applyAlignment="1">
      <alignment horizontal="right" vertical="top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0" fillId="0" borderId="2" xfId="0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2" xfId="0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2">
    <cellStyle name="Normal" xfId="0" builtinId="0"/>
    <cellStyle name="Normal 7" xfId="1" xr:uid="{3F3B9E79-A5F9-4955-897F-2E89516AD7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dimension ref="A1:G22"/>
  <sheetViews>
    <sheetView showGridLines="0" tabSelected="1" zoomScaleNormal="100" workbookViewId="0">
      <selection sqref="A1:G1"/>
    </sheetView>
  </sheetViews>
  <sheetFormatPr defaultColWidth="8.81640625" defaultRowHeight="12.5" x14ac:dyDescent="0.25"/>
  <cols>
    <col min="1" max="1" width="36.90625" style="2" bestFit="1" customWidth="1"/>
    <col min="2" max="2" width="8.6328125" style="2" customWidth="1"/>
    <col min="3" max="3" width="10.1796875" style="2" customWidth="1"/>
    <col min="4" max="7" width="8.6328125" style="2" customWidth="1"/>
    <col min="8" max="16384" width="8.81640625" style="2"/>
  </cols>
  <sheetData>
    <row r="1" spans="1:7" s="9" customFormat="1" ht="14.5" customHeight="1" x14ac:dyDescent="0.25">
      <c r="A1" s="21" t="s">
        <v>12</v>
      </c>
      <c r="B1" s="21"/>
      <c r="C1" s="21"/>
      <c r="D1" s="21"/>
      <c r="E1" s="21"/>
      <c r="F1" s="21"/>
      <c r="G1" s="21"/>
    </row>
    <row r="2" spans="1:7" s="9" customFormat="1" ht="14.5" customHeight="1" thickBot="1" x14ac:dyDescent="0.3">
      <c r="A2" s="22" t="s">
        <v>0</v>
      </c>
      <c r="B2" s="22"/>
      <c r="C2" s="22"/>
      <c r="D2" s="22"/>
      <c r="E2" s="22"/>
      <c r="F2" s="22"/>
      <c r="G2" s="22"/>
    </row>
    <row r="3" spans="1:7" ht="27" customHeight="1" x14ac:dyDescent="0.25">
      <c r="A3" s="3"/>
      <c r="B3" s="23" t="s">
        <v>13</v>
      </c>
      <c r="C3" s="23" t="s">
        <v>1</v>
      </c>
      <c r="D3" s="23" t="s">
        <v>14</v>
      </c>
      <c r="E3" s="25" t="s">
        <v>2</v>
      </c>
      <c r="F3" s="26" t="s">
        <v>3</v>
      </c>
      <c r="G3" s="27"/>
    </row>
    <row r="4" spans="1:7" ht="12.5" customHeight="1" x14ac:dyDescent="0.25">
      <c r="A4" s="4"/>
      <c r="B4" s="24"/>
      <c r="C4" s="24"/>
      <c r="D4" s="24"/>
      <c r="E4" s="24"/>
      <c r="F4" s="6" t="s">
        <v>4</v>
      </c>
      <c r="G4" s="6" t="s">
        <v>5</v>
      </c>
    </row>
    <row r="5" spans="1:7" s="9" customFormat="1" ht="14.5" customHeight="1" x14ac:dyDescent="0.25">
      <c r="A5" s="9" t="s">
        <v>7</v>
      </c>
      <c r="B5" s="10">
        <v>153.54</v>
      </c>
      <c r="C5" s="10">
        <v>0</v>
      </c>
      <c r="D5" s="10">
        <v>155.63999999999999</v>
      </c>
      <c r="E5" s="10">
        <v>170.74</v>
      </c>
      <c r="F5" s="11">
        <f>E5-D5</f>
        <v>15.100000000000023</v>
      </c>
      <c r="G5" s="12">
        <f>IF(D5=0,"N/A",F5/D5)</f>
        <v>9.7018761243896329E-2</v>
      </c>
    </row>
    <row r="6" spans="1:7" s="9" customFormat="1" ht="14.5" customHeight="1" x14ac:dyDescent="0.25">
      <c r="A6" s="9" t="s">
        <v>8</v>
      </c>
      <c r="B6" s="13">
        <v>204.05</v>
      </c>
      <c r="C6" s="13">
        <v>0</v>
      </c>
      <c r="D6" s="13">
        <v>206.98</v>
      </c>
      <c r="E6" s="13">
        <v>227.07</v>
      </c>
      <c r="F6" s="14">
        <f t="shared" ref="F6:F10" si="0">E6-D6</f>
        <v>20.090000000000003</v>
      </c>
      <c r="G6" s="12">
        <f t="shared" ref="G6:G10" si="1">IF(D6=0,"N/A",F6/D6)</f>
        <v>9.7062518117692551E-2</v>
      </c>
    </row>
    <row r="7" spans="1:7" s="9" customFormat="1" ht="14.5" customHeight="1" x14ac:dyDescent="0.25">
      <c r="A7" s="9" t="s">
        <v>9</v>
      </c>
      <c r="B7" s="13">
        <v>171.31</v>
      </c>
      <c r="C7" s="13">
        <v>0</v>
      </c>
      <c r="D7" s="13">
        <v>178.86</v>
      </c>
      <c r="E7" s="13">
        <v>196.22</v>
      </c>
      <c r="F7" s="14">
        <f t="shared" si="0"/>
        <v>17.359999999999985</v>
      </c>
      <c r="G7" s="12">
        <f t="shared" si="1"/>
        <v>9.7059152409705821E-2</v>
      </c>
    </row>
    <row r="8" spans="1:7" s="9" customFormat="1" ht="14.5" customHeight="1" x14ac:dyDescent="0.25">
      <c r="A8" s="9" t="s">
        <v>10</v>
      </c>
      <c r="B8" s="13">
        <v>181.85</v>
      </c>
      <c r="C8" s="13"/>
      <c r="D8" s="13">
        <v>167.08</v>
      </c>
      <c r="E8" s="13">
        <v>204.89</v>
      </c>
      <c r="F8" s="14">
        <f>E8-D8</f>
        <v>37.809999999999974</v>
      </c>
      <c r="G8" s="12">
        <f>IF(D8=0,"N/A",F8/D8)</f>
        <v>0.22629877902801035</v>
      </c>
    </row>
    <row r="9" spans="1:7" s="9" customFormat="1" ht="14.5" customHeight="1" x14ac:dyDescent="0.25">
      <c r="A9" s="9" t="s">
        <v>11</v>
      </c>
      <c r="B9" s="13">
        <v>98.56</v>
      </c>
      <c r="C9" s="13">
        <v>19</v>
      </c>
      <c r="D9" s="13">
        <v>109.58</v>
      </c>
      <c r="E9" s="13">
        <v>149.59</v>
      </c>
      <c r="F9" s="14">
        <f t="shared" si="0"/>
        <v>40.010000000000005</v>
      </c>
      <c r="G9" s="12">
        <f t="shared" si="1"/>
        <v>0.3651213725132324</v>
      </c>
    </row>
    <row r="10" spans="1:7" s="9" customFormat="1" ht="14.5" customHeight="1" thickBot="1" x14ac:dyDescent="0.3">
      <c r="A10" s="15" t="s">
        <v>6</v>
      </c>
      <c r="B10" s="16">
        <f>SUM(B5:B9)</f>
        <v>809.31000000000017</v>
      </c>
      <c r="C10" s="16">
        <f>SUM(C5:C9)</f>
        <v>19</v>
      </c>
      <c r="D10" s="16">
        <f>SUM(D5:D9)</f>
        <v>818.1400000000001</v>
      </c>
      <c r="E10" s="16">
        <f>SUM(E5:E9)</f>
        <v>948.51</v>
      </c>
      <c r="F10" s="17">
        <f t="shared" si="0"/>
        <v>130.36999999999989</v>
      </c>
      <c r="G10" s="18">
        <f t="shared" si="1"/>
        <v>0.15934925562862087</v>
      </c>
    </row>
    <row r="11" spans="1:7" s="9" customFormat="1" ht="27" customHeight="1" x14ac:dyDescent="0.25">
      <c r="A11" s="19" t="s">
        <v>15</v>
      </c>
      <c r="B11" s="19"/>
      <c r="C11" s="19"/>
      <c r="D11" s="19"/>
      <c r="E11" s="19"/>
      <c r="F11" s="19"/>
      <c r="G11" s="19"/>
    </row>
    <row r="12" spans="1:7" s="1" customFormat="1" x14ac:dyDescent="0.25">
      <c r="A12" s="20"/>
      <c r="B12" s="20"/>
      <c r="C12" s="20"/>
      <c r="D12" s="20"/>
      <c r="E12" s="20"/>
      <c r="F12" s="20"/>
      <c r="G12" s="20"/>
    </row>
    <row r="13" spans="1:7" s="1" customFormat="1" x14ac:dyDescent="0.25">
      <c r="A13" s="20"/>
      <c r="B13" s="20"/>
      <c r="C13" s="20"/>
      <c r="D13" s="20"/>
      <c r="E13" s="20"/>
      <c r="F13" s="20"/>
      <c r="G13" s="20"/>
    </row>
    <row r="17" spans="1:1" x14ac:dyDescent="0.25">
      <c r="A17" s="5"/>
    </row>
    <row r="19" spans="1:1" x14ac:dyDescent="0.25">
      <c r="A19" s="7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</sheetData>
  <mergeCells count="10">
    <mergeCell ref="A11:G11"/>
    <mergeCell ref="A12:G12"/>
    <mergeCell ref="A13:G13"/>
    <mergeCell ref="A1:G1"/>
    <mergeCell ref="A2:G2"/>
    <mergeCell ref="B3:B4"/>
    <mergeCell ref="D3:D4"/>
    <mergeCell ref="E3:E4"/>
    <mergeCell ref="F3:G3"/>
    <mergeCell ref="C3:C4"/>
  </mergeCells>
  <pageMargins left="0.7" right="0.7" top="0.75" bottom="0.75" header="0.3" footer="0.3"/>
  <pageSetup orientation="portrait" verticalDpi="300" r:id="rId1"/>
  <ignoredErrors>
    <ignoredError sqref="C10:E10 B1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WNNNYYRNKDVH-1321847565-2749</_dlc_DocId>
    <_dlc_DocIdUrl xmlns="7c075b91-a788-4f5b-9c4e-5392c92c7fe8">
      <Url>https://collaboration.inside.nsf.gov/bfa/Budget/BDPlanning/BPLG/_layouts/15/DocIdRedir.aspx?ID=WNNNYYRNKDVH-1321847565-2749</Url>
      <Description>WNNNYYRNKDVH-1321847565-2749</Description>
    </_dlc_DocIdUrl>
  </documentManagement>
</p:properties>
</file>

<file path=customXml/itemProps1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BIO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Oxenrider, Clinton J.</cp:lastModifiedBy>
  <cp:revision/>
  <cp:lastPrinted>2021-05-24T12:33:46Z</cp:lastPrinted>
  <dcterms:created xsi:type="dcterms:W3CDTF">2018-11-16T16:51:05Z</dcterms:created>
  <dcterms:modified xsi:type="dcterms:W3CDTF">2021-05-25T17:55:07Z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6a3099e6-5243-4ea8-80bb-ff0b5a7eecae</vt:lpwstr>
  </property>
</Properties>
</file>