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7A38C2E-489E-4929-911D-7F0E08A26A2D}" xr6:coauthVersionLast="46" xr6:coauthVersionMax="46" xr10:uidLastSave="{00000000-0000-0000-0000-000000000000}"/>
  <bookViews>
    <workbookView xWindow="-110" yWindow="-110" windowWidth="19420" windowHeight="10420" xr2:uid="{537A4924-14DB-42DA-B693-D58314A9D434}"/>
  </bookViews>
  <sheets>
    <sheet name="FY22 NSF Big Ideas" sheetId="1" r:id="rId1"/>
  </sheets>
  <definedNames>
    <definedName name="Investment_type" localSheetId="0">#REF!</definedName>
    <definedName name="Investment_type">#REF!</definedName>
    <definedName name="Level_of_Education">#REF!</definedName>
    <definedName name="_xlnm.Print_Area" localSheetId="0">'FY22 NSF Big Ideas'!$A$1:$E$21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6" i="1" l="1"/>
  <c r="C16" i="1"/>
  <c r="C13" i="1" s="1"/>
  <c r="C6" i="1"/>
  <c r="E16" i="1"/>
  <c r="E13" i="1" s="1"/>
  <c r="D13" i="1"/>
  <c r="E6" i="1"/>
  <c r="D6" i="1"/>
  <c r="E20" i="1" l="1"/>
  <c r="D20" i="1"/>
  <c r="C20" i="1"/>
</calcChain>
</file>

<file path=xl/sharedStrings.xml><?xml version="1.0" encoding="utf-8"?>
<sst xmlns="http://schemas.openxmlformats.org/spreadsheetml/2006/main" count="24" uniqueCount="24">
  <si>
    <t>NATIONAL SCIENCE FOUNDATION</t>
  </si>
  <si>
    <t>(Dollars in Millions)</t>
  </si>
  <si>
    <t>Harnessing the Data Revolution for 21st Century
   Science and Engineering (HDR)</t>
  </si>
  <si>
    <t>The Future of Work at the Human-Technology
   Frontier (FW-HTF)</t>
  </si>
  <si>
    <t>Research Ideas</t>
  </si>
  <si>
    <t>Navigating the New Arctic (NNA)</t>
  </si>
  <si>
    <t>Understanding the Rules of Life (URoL)</t>
  </si>
  <si>
    <t>Windows on the Universe (WoU)</t>
  </si>
  <si>
    <t>Enabling Big Ideas</t>
  </si>
  <si>
    <t>Growing Convergence Research (GCR)</t>
  </si>
  <si>
    <t>Inclusion across the Nation of Communities of
   Learners of Underrepresented Discoverers in 
   Engineering and Science (NSF INCLUDES)</t>
  </si>
  <si>
    <t>Mid-scale Research Infrastructure</t>
  </si>
  <si>
    <t>Mid-scale RI Track 1</t>
  </si>
  <si>
    <t>Mid-scale RI Track 2</t>
  </si>
  <si>
    <r>
      <t>NSF 2026</t>
    </r>
    <r>
      <rPr>
        <vertAlign val="superscript"/>
        <sz val="11"/>
        <color theme="1"/>
        <rFont val="Arial"/>
        <family val="2"/>
      </rPr>
      <t>1</t>
    </r>
  </si>
  <si>
    <t>NSF BIG IDEAS FUNDING</t>
  </si>
  <si>
    <t>FY 2022 BUDGET REQUEST TO CONGRESS</t>
  </si>
  <si>
    <t>NSF Big Ideas</t>
  </si>
  <si>
    <t>FY 2020 Actual</t>
  </si>
  <si>
    <t>FY 2022
Request</t>
  </si>
  <si>
    <t>FY 2021 Estimate</t>
  </si>
  <si>
    <r>
      <t>The Quantum Leap (QL)</t>
    </r>
    <r>
      <rPr>
        <vertAlign val="superscript"/>
        <sz val="11"/>
        <color theme="1"/>
        <rFont val="Arial"/>
        <family val="2"/>
      </rPr>
      <t>1</t>
    </r>
  </si>
  <si>
    <t>Total</t>
  </si>
  <si>
    <r>
      <t xml:space="preserve">1 </t>
    </r>
    <r>
      <rPr>
        <sz val="9"/>
        <color theme="1"/>
        <rFont val="Arial"/>
        <family val="2"/>
      </rPr>
      <t>Starting in FY 2021, all Quantum Leap stewardship activities are managed with the broader Quantum Information Science (QIS) portfolio.  See the NSF-Wide Investments chapter for detail on QIS.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</si>
</sst>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vertical="center"/>
    </xf>
    <xf numFmtId="0" fontId="3" fillId="0" borderId="1" xfId="1" applyFont="1" applyBorder="1"/>
    <xf numFmtId="0" fontId="3" fillId="0" borderId="1" xfId="1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 readingOrder="1"/>
    </xf>
    <xf numFmtId="0" fontId="3" fillId="0" borderId="3" xfId="1" applyFont="1" applyBorder="1"/>
    <xf numFmtId="0" fontId="2" fillId="0" borderId="3" xfId="1" applyFont="1" applyBorder="1"/>
    <xf numFmtId="164" fontId="4" fillId="0" borderId="3" xfId="2" applyNumberFormat="1" applyFont="1" applyFill="1" applyBorder="1" applyAlignment="1" applyProtection="1">
      <alignment vertical="top" readingOrder="1"/>
      <protection locked="0"/>
    </xf>
    <xf numFmtId="0" fontId="2" fillId="0" borderId="0" xfId="1" applyFont="1" applyAlignment="1">
      <alignment wrapText="1"/>
    </xf>
    <xf numFmtId="165" fontId="5" fillId="0" borderId="0" xfId="2" applyNumberFormat="1" applyFont="1" applyFill="1" applyBorder="1" applyAlignment="1" applyProtection="1">
      <alignment vertical="top" readingOrder="1"/>
      <protection locked="0"/>
    </xf>
    <xf numFmtId="165" fontId="5" fillId="0" borderId="6" xfId="2" applyNumberFormat="1" applyFont="1" applyFill="1" applyBorder="1" applyAlignment="1" applyProtection="1">
      <alignment vertical="top" readingOrder="1"/>
      <protection locked="0"/>
    </xf>
    <xf numFmtId="165" fontId="5" fillId="0" borderId="5" xfId="2" applyNumberFormat="1" applyFont="1" applyFill="1" applyBorder="1" applyAlignment="1" applyProtection="1">
      <alignment vertical="top" readingOrder="1"/>
      <protection locked="0"/>
    </xf>
    <xf numFmtId="165" fontId="5" fillId="0" borderId="7" xfId="2" applyNumberFormat="1" applyFont="1" applyFill="1" applyBorder="1" applyAlignment="1" applyProtection="1">
      <alignment vertical="top" readingOrder="1"/>
      <protection locked="0"/>
    </xf>
    <xf numFmtId="0" fontId="7" fillId="0" borderId="0" xfId="1" applyFont="1"/>
    <xf numFmtId="0" fontId="7" fillId="0" borderId="0" xfId="1" applyFont="1" applyAlignment="1">
      <alignment horizontal="left" indent="1"/>
    </xf>
    <xf numFmtId="165" fontId="8" fillId="0" borderId="0" xfId="2" applyNumberFormat="1" applyFont="1" applyFill="1" applyBorder="1" applyAlignment="1" applyProtection="1">
      <alignment vertical="top" readingOrder="1"/>
      <protection locked="0"/>
    </xf>
    <xf numFmtId="165" fontId="8" fillId="0" borderId="5" xfId="2" applyNumberFormat="1" applyFont="1" applyFill="1" applyBorder="1" applyAlignment="1" applyProtection="1">
      <alignment vertical="top" readingOrder="1"/>
      <protection locked="0"/>
    </xf>
    <xf numFmtId="0" fontId="2" fillId="0" borderId="0" xfId="1" applyFont="1" applyFill="1"/>
    <xf numFmtId="0" fontId="3" fillId="0" borderId="8" xfId="1" applyFont="1" applyFill="1" applyBorder="1"/>
    <xf numFmtId="0" fontId="2" fillId="0" borderId="8" xfId="1" applyFont="1" applyFill="1" applyBorder="1"/>
    <xf numFmtId="164" fontId="3" fillId="0" borderId="8" xfId="1" applyNumberFormat="1" applyFont="1" applyFill="1" applyBorder="1"/>
    <xf numFmtId="164" fontId="3" fillId="0" borderId="9" xfId="1" applyNumberFormat="1" applyFont="1" applyFill="1" applyBorder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vertical="top"/>
    </xf>
    <xf numFmtId="164" fontId="3" fillId="0" borderId="3" xfId="1" applyNumberFormat="1" applyFont="1" applyFill="1" applyBorder="1"/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vertical="top"/>
    </xf>
    <xf numFmtId="164" fontId="3" fillId="0" borderId="4" xfId="1" applyNumberFormat="1" applyFont="1" applyFill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0" borderId="10" xfId="1" applyFont="1" applyBorder="1" applyAlignment="1">
      <alignment horizontal="left" vertical="top" wrapText="1"/>
    </xf>
  </cellXfs>
  <cellStyles count="3">
    <cellStyle name="Normal" xfId="0" builtinId="0"/>
    <cellStyle name="Normal 3" xfId="2" xr:uid="{5D6976F3-66D2-42A0-A4EE-E592CA4138B6}"/>
    <cellStyle name="Normal 4" xfId="1" xr:uid="{D979CB40-E1CF-4137-BEA0-28A175E3C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9C1E-DC36-49AE-B7A9-264D791DBD74}">
  <dimension ref="A1:M21"/>
  <sheetViews>
    <sheetView showGridLines="0" tabSelected="1" workbookViewId="0">
      <selection sqref="A1:E1"/>
    </sheetView>
  </sheetViews>
  <sheetFormatPr defaultColWidth="9.1796875" defaultRowHeight="14" x14ac:dyDescent="0.3"/>
  <cols>
    <col min="1" max="1" width="2.54296875" style="1" customWidth="1"/>
    <col min="2" max="2" width="52.81640625" style="1" customWidth="1"/>
    <col min="3" max="4" width="11.81640625" style="1" customWidth="1"/>
    <col min="5" max="5" width="14.453125" style="1" customWidth="1"/>
    <col min="6" max="6" width="9.1796875" style="1"/>
    <col min="7" max="7" width="9.1796875" customWidth="1"/>
    <col min="8" max="8" width="2.54296875" customWidth="1"/>
    <col min="9" max="9" width="52.81640625" customWidth="1"/>
    <col min="10" max="11" width="11.81640625" customWidth="1"/>
    <col min="12" max="12" width="14.453125" customWidth="1"/>
    <col min="14" max="16384" width="9.1796875" style="1"/>
  </cols>
  <sheetData>
    <row r="1" spans="1:5" x14ac:dyDescent="0.3">
      <c r="A1" s="29" t="s">
        <v>0</v>
      </c>
      <c r="B1" s="29"/>
      <c r="C1" s="29"/>
      <c r="D1" s="29"/>
      <c r="E1" s="29"/>
    </row>
    <row r="2" spans="1:5" x14ac:dyDescent="0.3">
      <c r="A2" s="29" t="s">
        <v>15</v>
      </c>
      <c r="B2" s="29"/>
      <c r="C2" s="29"/>
      <c r="D2" s="29"/>
      <c r="E2" s="29"/>
    </row>
    <row r="3" spans="1:5" x14ac:dyDescent="0.3">
      <c r="A3" s="29" t="s">
        <v>16</v>
      </c>
      <c r="B3" s="29"/>
      <c r="C3" s="29"/>
      <c r="D3" s="29"/>
      <c r="E3" s="29"/>
    </row>
    <row r="4" spans="1:5" ht="14.5" thickBot="1" x14ac:dyDescent="0.35">
      <c r="A4" s="30" t="s">
        <v>1</v>
      </c>
      <c r="B4" s="30"/>
      <c r="C4" s="30"/>
      <c r="D4" s="30"/>
      <c r="E4" s="30"/>
    </row>
    <row r="5" spans="1:5" ht="31.5" customHeight="1" x14ac:dyDescent="0.3">
      <c r="A5" s="2" t="s">
        <v>17</v>
      </c>
      <c r="B5" s="3"/>
      <c r="C5" s="4" t="s">
        <v>18</v>
      </c>
      <c r="D5" s="4" t="s">
        <v>20</v>
      </c>
      <c r="E5" s="5" t="s">
        <v>19</v>
      </c>
    </row>
    <row r="6" spans="1:5" x14ac:dyDescent="0.3">
      <c r="A6" s="6" t="s">
        <v>4</v>
      </c>
      <c r="B6" s="7"/>
      <c r="C6" s="8">
        <f>SUM(C7:C12)</f>
        <v>177.153696</v>
      </c>
      <c r="D6" s="8">
        <f>SUM(D7:D12)</f>
        <v>150</v>
      </c>
      <c r="E6" s="28">
        <f>SUM(E7:E12)</f>
        <v>150</v>
      </c>
    </row>
    <row r="7" spans="1:5" ht="28" x14ac:dyDescent="0.3">
      <c r="B7" s="9" t="s">
        <v>2</v>
      </c>
      <c r="C7" s="10">
        <v>30</v>
      </c>
      <c r="D7" s="10">
        <v>30</v>
      </c>
      <c r="E7" s="12">
        <v>30</v>
      </c>
    </row>
    <row r="8" spans="1:5" ht="28" x14ac:dyDescent="0.3">
      <c r="B8" s="9" t="s">
        <v>3</v>
      </c>
      <c r="C8" s="10">
        <v>30</v>
      </c>
      <c r="D8" s="10">
        <v>30</v>
      </c>
      <c r="E8" s="12">
        <v>30</v>
      </c>
    </row>
    <row r="9" spans="1:5" x14ac:dyDescent="0.3">
      <c r="B9" s="1" t="s">
        <v>5</v>
      </c>
      <c r="C9" s="10">
        <v>27.202719999999999</v>
      </c>
      <c r="D9" s="10">
        <v>30</v>
      </c>
      <c r="E9" s="12">
        <v>30</v>
      </c>
    </row>
    <row r="10" spans="1:5" ht="16.5" x14ac:dyDescent="0.3">
      <c r="B10" s="1" t="s">
        <v>21</v>
      </c>
      <c r="C10" s="10">
        <v>30</v>
      </c>
      <c r="D10" s="10">
        <v>0</v>
      </c>
      <c r="E10" s="12">
        <v>0</v>
      </c>
    </row>
    <row r="11" spans="1:5" x14ac:dyDescent="0.3">
      <c r="B11" s="1" t="s">
        <v>6</v>
      </c>
      <c r="C11" s="10">
        <v>29.950976000000001</v>
      </c>
      <c r="D11" s="10">
        <v>30</v>
      </c>
      <c r="E11" s="12">
        <v>30</v>
      </c>
    </row>
    <row r="12" spans="1:5" x14ac:dyDescent="0.3">
      <c r="B12" s="1" t="s">
        <v>7</v>
      </c>
      <c r="C12" s="11">
        <v>30</v>
      </c>
      <c r="D12" s="11">
        <v>30</v>
      </c>
      <c r="E12" s="13">
        <v>30</v>
      </c>
    </row>
    <row r="13" spans="1:5" x14ac:dyDescent="0.3">
      <c r="A13" s="6" t="s">
        <v>8</v>
      </c>
      <c r="B13" s="7"/>
      <c r="C13" s="25">
        <f>SUM(C14:C16,C19)</f>
        <v>73.433191000000008</v>
      </c>
      <c r="D13" s="25">
        <f>SUM(D14:D16,D19)</f>
        <v>144.92000000000002</v>
      </c>
      <c r="E13" s="28">
        <f t="shared" ref="E13" si="0">SUM(E14:E16,E19)</f>
        <v>196.92000000000002</v>
      </c>
    </row>
    <row r="14" spans="1:5" x14ac:dyDescent="0.3">
      <c r="B14" s="1" t="s">
        <v>9</v>
      </c>
      <c r="C14" s="23">
        <v>15.897187000000001</v>
      </c>
      <c r="D14" s="23">
        <v>16</v>
      </c>
      <c r="E14" s="26">
        <v>24.17</v>
      </c>
    </row>
    <row r="15" spans="1:5" ht="42" x14ac:dyDescent="0.3">
      <c r="B15" s="9" t="s">
        <v>10</v>
      </c>
      <c r="C15" s="24">
        <v>20.746247</v>
      </c>
      <c r="D15" s="24">
        <v>20</v>
      </c>
      <c r="E15" s="27">
        <v>46.5</v>
      </c>
    </row>
    <row r="16" spans="1:5" x14ac:dyDescent="0.3">
      <c r="B16" s="1" t="s">
        <v>11</v>
      </c>
      <c r="C16" s="10">
        <f>SUM(C17:C18)</f>
        <v>30.369757</v>
      </c>
      <c r="D16" s="10">
        <f>SUM(D17:D18)</f>
        <v>108.92</v>
      </c>
      <c r="E16" s="12">
        <f t="shared" ref="E16" si="1">SUM(E17:E18)</f>
        <v>126.25</v>
      </c>
    </row>
    <row r="17" spans="1:13" s="14" customFormat="1" x14ac:dyDescent="0.3">
      <c r="B17" s="15" t="s">
        <v>12</v>
      </c>
      <c r="C17" s="16">
        <v>30.369757</v>
      </c>
      <c r="D17" s="16">
        <v>32.67</v>
      </c>
      <c r="E17" s="17">
        <v>50</v>
      </c>
      <c r="G17"/>
      <c r="H17"/>
      <c r="I17"/>
      <c r="J17"/>
      <c r="K17"/>
      <c r="L17"/>
      <c r="M17"/>
    </row>
    <row r="18" spans="1:13" s="14" customFormat="1" x14ac:dyDescent="0.3">
      <c r="B18" s="15" t="s">
        <v>13</v>
      </c>
      <c r="C18" s="16">
        <v>0</v>
      </c>
      <c r="D18" s="16">
        <v>76.25</v>
      </c>
      <c r="E18" s="17">
        <v>76.25</v>
      </c>
      <c r="G18"/>
      <c r="H18"/>
      <c r="I18"/>
      <c r="J18"/>
      <c r="K18"/>
      <c r="L18"/>
      <c r="M18"/>
    </row>
    <row r="19" spans="1:13" ht="16.5" x14ac:dyDescent="0.3">
      <c r="A19" s="18"/>
      <c r="B19" s="18" t="s">
        <v>14</v>
      </c>
      <c r="C19" s="10">
        <f>6.42</f>
        <v>6.42</v>
      </c>
      <c r="D19" s="10">
        <v>0</v>
      </c>
      <c r="E19" s="12">
        <v>0</v>
      </c>
    </row>
    <row r="20" spans="1:13" ht="14.5" thickBot="1" x14ac:dyDescent="0.35">
      <c r="A20" s="19" t="s">
        <v>22</v>
      </c>
      <c r="B20" s="20"/>
      <c r="C20" s="21">
        <f>SUM(C6,C13)</f>
        <v>250.58688699999999</v>
      </c>
      <c r="D20" s="21">
        <f>SUM(D6,D13)</f>
        <v>294.92</v>
      </c>
      <c r="E20" s="22">
        <f>SUM(E6,E13)</f>
        <v>346.92</v>
      </c>
    </row>
    <row r="21" spans="1:13" ht="37.75" customHeight="1" x14ac:dyDescent="0.3">
      <c r="A21" s="31" t="s">
        <v>23</v>
      </c>
      <c r="B21" s="31"/>
      <c r="C21" s="31"/>
      <c r="D21" s="31"/>
      <c r="E21" s="31"/>
    </row>
  </sheetData>
  <mergeCells count="5">
    <mergeCell ref="A1:E1"/>
    <mergeCell ref="A2:E2"/>
    <mergeCell ref="A3:E3"/>
    <mergeCell ref="A4:E4"/>
    <mergeCell ref="A21:E21"/>
  </mergeCells>
  <printOptions horizontalCentered="1"/>
  <pageMargins left="0.5" right="0.5" top="0.5" bottom="0.5" header="0.3" footer="0.3"/>
  <pageSetup orientation="portrait" r:id="rId1"/>
  <headerFooter>
    <oddFooter>&amp;L&amp;A&amp;RPage &amp;P of &amp;N</oddFooter>
  </headerFooter>
  <ignoredErrors>
    <ignoredError sqref="C6:E6 C16 C19" unlockedFormula="1"/>
    <ignoredError sqref="D16:E1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NSF Big Ideas</vt:lpstr>
      <vt:lpstr>'FY22 NSF Big Ideas'!Print_Area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2020-01-13T14:50:18Z</cp:lastPrinted>
  <dcterms:created xsi:type="dcterms:W3CDTF">2020-01-13T14:48:44Z</dcterms:created>
  <dcterms:modified xsi:type="dcterms:W3CDTF">2021-05-25T18:39:35Z</dcterms:modified>
</cp:coreProperties>
</file>