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1745" windowHeight="7605" activeTab="0"/>
  </bookViews>
  <sheets>
    <sheet name="Figure 17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<sst xmlns="http://schemas.openxmlformats.org/spreadsheetml/2006/main" count="6" uniqueCount="6">
  <si>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</si>
  <si>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(Millions of $)</t>
  </si>
  <si>
    <t>Learning</t>
  </si>
  <si>
    <t>Discovery</t>
  </si>
  <si>
    <t>Research Infrastructure</t>
  </si>
  <si>
    <t>FY 2009 Net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</si>
</sst>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2" fontId="0" fillId="0" borderId="0" xfId="42" applyNumberFormat="1" applyFon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915944"/>
        <c:axId val="9025769"/>
      </c:bar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915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 zoomToFit="1"/>
  </sheetViews>
  <pageMargins left="0.7" right="0.7" top="0.75" bottom="0.75" header="0.3" footer="0.3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0.56</cdr:x>
      <cdr:y>0.98725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400925" cy="4895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211175" cy="4962525"/>
    <xdr:graphicFrame>
      <xdr:nvGraphicFramePr>
        <xdr:cNvPr id="1" name="Shape 1025"/>
        <xdr:cNvGraphicFramePr/>
      </xdr:nvGraphicFramePr>
      <xdr:xfrm>
        <a:off x="0" y="0"/>
        <a:ext cx="132111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="130" zoomScaleNormal="130" workbookViewId="0" topLeftCell="A1">
      <selection activeCell="C12" sqref="C12"/>
    </sheetView>
  </sheetViews>
  <sheetFormatPr defaultColWidth="9.140625" defaultRowHeight="12.75"/>
  <cols>
    <col min="1" max="1" width="22.8515625" style="0" customWidth="1"/>
    <col min="2" max="2" width="17.28125" style="4" customWidth="1"/>
  </cols>
  <sheetData>
    <row r="1" spans="1:2" ht="12.75">
      <c r="A1" s="5" t="s">
        <v>5</v>
      </c>
      <c r="B1" s="5"/>
    </row>
    <row r="2" spans="1:2" ht="12.75">
      <c r="A2" t="s">
        <v>1</v>
      </c>
      <c r="B2" s="3"/>
    </row>
    <row r="3" ht="12.75">
      <c r="B3" s="3"/>
    </row>
    <row r="4" spans="1:3" ht="12.75">
      <c r="A4" t="s">
        <v>2</v>
      </c>
      <c r="B4" s="4">
        <f>685.53+108.86+20.05+102.03-((100.93+8.59)*0.1367)</f>
        <v>901.4986159999999</v>
      </c>
      <c r="C4" s="6">
        <f>B4/B7</f>
        <v>0.15018969345595093</v>
      </c>
    </row>
    <row r="5" spans="1:3" ht="12.75">
      <c r="A5" t="s">
        <v>3</v>
      </c>
      <c r="B5" s="4">
        <f>2962.25+470.38+86.65-((100.93+8.59)*0.5907)</f>
        <v>3454.5865360000003</v>
      </c>
      <c r="C5" s="6">
        <f>B5/B7</f>
        <v>0.5755342089830735</v>
      </c>
    </row>
    <row r="6" spans="1:3" ht="12.75">
      <c r="A6" t="s">
        <v>4</v>
      </c>
      <c r="B6" s="4">
        <f>1367.04+217.07+39.99+52.07-((100.93+8.59)*0.2726)</f>
        <v>1646.3148479999998</v>
      </c>
      <c r="C6" s="6">
        <f>B6/B7</f>
        <v>0.2742760975609756</v>
      </c>
    </row>
    <row r="7" spans="1:2" ht="12.75">
      <c r="A7" s="2" t="s">
        <v>0</v>
      </c>
      <c r="B7" s="4">
        <f>SUM(B4:B6)</f>
        <v>6002.4</v>
      </c>
    </row>
    <row r="9" ht="12.75">
      <c r="A9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nsfuser</cp:lastModifiedBy>
  <dcterms:created xsi:type="dcterms:W3CDTF">2004-10-14T15:37:25Z</dcterms:created>
  <dcterms:modified xsi:type="dcterms:W3CDTF">2009-11-16T20:45:44Z</dcterms:modified>
  <cp:category/>
  <cp:version/>
  <cp:contentType/>
  <cp:contentStatus/>
</cp:coreProperties>
</file>